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vasseur\Desktop\Branches\Chimie\Taux de prise en charge CPro 2021\"/>
    </mc:Choice>
  </mc:AlternateContent>
  <xr:revisionPtr revIDLastSave="0" documentId="13_ncr:1_{8B20F2C0-55FB-4226-81A7-A5B772488344}" xr6:coauthVersionLast="47" xr6:coauthVersionMax="47" xr10:uidLastSave="{00000000-0000-0000-0000-000000000000}"/>
  <bookViews>
    <workbookView xWindow="-120" yWindow="-120" windowWidth="29040" windowHeight="15840" firstSheet="2" activeTab="2" xr2:uid="{97A006D8-88CD-4056-959F-A470DA1F235A}"/>
  </bookViews>
  <sheets>
    <sheet name="Feuil2" sheetId="2" state="hidden" r:id="rId1"/>
    <sheet name="Feuil1" sheetId="4" state="hidden" r:id="rId2"/>
    <sheet name="Outil d'aide au calcul" sheetId="3" r:id="rId3"/>
    <sheet name="Feuil3" sheetId="6" state="hidden" r:id="rId4"/>
    <sheet name="Liste des certificatio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" l="1"/>
  <c r="D11" i="3"/>
  <c r="C14" i="3"/>
  <c r="C51" i="3"/>
  <c r="C54" i="3" s="1"/>
  <c r="C50" i="3"/>
  <c r="C28" i="3"/>
  <c r="C27" i="3"/>
  <c r="C31" i="3" s="1"/>
  <c r="C40" i="3"/>
  <c r="C39" i="3"/>
  <c r="C43" i="3" s="1"/>
  <c r="C38" i="3"/>
  <c r="C16" i="3"/>
  <c r="C15" i="3"/>
  <c r="C19" i="3" s="1"/>
  <c r="C32" i="3" l="1"/>
  <c r="C44" i="3"/>
  <c r="C20" i="3"/>
</calcChain>
</file>

<file path=xl/sharedStrings.xml><?xml version="1.0" encoding="utf-8"?>
<sst xmlns="http://schemas.openxmlformats.org/spreadsheetml/2006/main" count="1535" uniqueCount="399">
  <si>
    <t>Famille métier</t>
  </si>
  <si>
    <t>Code RNCP</t>
  </si>
  <si>
    <t>Intitulé</t>
  </si>
  <si>
    <t>Coût horaire maximum (en Euros)</t>
  </si>
  <si>
    <t>PEC maximale (en Euros)</t>
  </si>
  <si>
    <t>Titre ingénieur Ingénieur diplômé de l'Institut national supérieur des sciences agronomiques, de l'alimentation et de l'environnement, spécialité agroalimentaire</t>
  </si>
  <si>
    <t>Opérateur(trice) extérieur(e) des industries pétrolières et pétrochimiques (Brevet d'opérateur(trice))</t>
  </si>
  <si>
    <t>Baccalauréat professionnel Pilote de ligne de production</t>
  </si>
  <si>
    <t>Baccalauréat professionnel procédés de la chimie, de l'eau et des papiers-cartons</t>
  </si>
  <si>
    <t>Titre ingénieur Ingénieur diplômé de l'Ecole Nationale Supérieure des Ingénieurs en Arts Chimiques et Technologiques (ENSIACET), spécialité génie des procédés</t>
  </si>
  <si>
    <t>CQP Opérateur de fabrication des industries chimiques</t>
  </si>
  <si>
    <t>Manager en biotechnologies</t>
  </si>
  <si>
    <t>Titre ingénieur Ingénieur diplômé de l'Ecole Nationale Supérieure des Ingénieurs en Arts Chimiques et Technologiques (ENSIACET), spécialité génie chimique</t>
  </si>
  <si>
    <t>Titre ingénieur Ingénieur diplômé de l'École européenne de chimie, polymères et matériaux de Strasbourg de l’université de Strasbourg</t>
  </si>
  <si>
    <t>CQP Conducteur de ligne de conditionnement des industries chimiques</t>
  </si>
  <si>
    <t>CQP Conducteur (trice) d’équipement de fabrication des Industries Chimiques</t>
  </si>
  <si>
    <t>Licence professionnelle Industries chimiques et pharmaceutiques spécialité polymères pour l'industrie et l'environnement</t>
  </si>
  <si>
    <t>Titre ingénieur Ingénieur diplômé de l’École polytechnique de l’université d’Orléans, spécialité génie industriel</t>
  </si>
  <si>
    <t>Titre ingénieur Ingénieur diplômé de l’Ecole nationale supérieure des industries chimiques de l'Université de Lorraine</t>
  </si>
  <si>
    <t>Titre ingénieur Ingénieur diplômé du Centre Universitaire des Sciences et Techniques de l'Université de Clermont-Ferrand II, spécialité Génie Biologique.</t>
  </si>
  <si>
    <t>Titre ingénieur Ingénieur diplômé de l’Ecole supérieure d’agriculture de Purpan (ESAP)</t>
  </si>
  <si>
    <t>Titre ingénieur Ingénieur-e de l'Institut national d'Etudes Supérieures Agronomiques de Montpellier (Montpellier SupAgro)Spécialité:  Agronomie à vocation générale</t>
  </si>
  <si>
    <t>Master Sciences Technologies Santé, Mention Sciences Chimiques pour le Développement Durable, Spécialité Contrôle et Analyse Chimiques (CAC)</t>
  </si>
  <si>
    <t>Diplôme universitaire de technologie Chimie option Chimie analytique et de synthèse</t>
  </si>
  <si>
    <t>Titre ingénieur Ingénieur diplômé de l’École nationale supérieure agronomique de Toulouse de l'Institut national polytechnique de Toulouse</t>
  </si>
  <si>
    <t>Assistant technique des industries aromatiques et cosmétiques</t>
  </si>
  <si>
    <t>CQP Conducteur d'équipement de fabrication</t>
  </si>
  <si>
    <t>Titre ingénieur Titre ingénieur de l’École nationale supérieure d'agronomie et des industries alimentaires de l'université de Lorraine, spécialité production agro-alimentaire</t>
  </si>
  <si>
    <t>Titre ingénieur Ingénieur diplômé de l’École nationale supérieure de chimie de Mulhouse de l'université de Mulhouse</t>
  </si>
  <si>
    <t>Diplôme universitaire de technologie Génie chimique - Génie des procédés option Procédés</t>
  </si>
  <si>
    <t>CQP Opérateur(trice) de maintenance industrielle des industries chimiques</t>
  </si>
  <si>
    <t>Master Sciences, Technologies, Santé Mention Nutrition et sciences des aliments</t>
  </si>
  <si>
    <t>Licence professionnelle Chimie analytique, contrôle, qualité, environnement (fiche nationale)</t>
  </si>
  <si>
    <t>Licence professionnelle Chimie industrielle (fiche nationale)</t>
  </si>
  <si>
    <t>Licence professionnelle Industries agroalimentaires : gestion, production et valorisation (fiche nationale)</t>
  </si>
  <si>
    <t>Licence professionnelle Industries pharmaceutiques, cosmétologiques et de santé : gestion, production et valorisation (fiche nationale)</t>
  </si>
  <si>
    <t>Titre ingénieur Titre ingénieur Ingénieur diplômé de l'Institut National des Sciences Appliquées de Toulouse, spécialité Génie des procédés et environnement</t>
  </si>
  <si>
    <t>Master Chimie (fiche nationale)</t>
  </si>
  <si>
    <t>Master Biotechnologies (fiche nationale)</t>
  </si>
  <si>
    <t>Master Ingénierie de la santé (fiche nationale)</t>
  </si>
  <si>
    <t>Master Génie industriel (fiche nationale)</t>
  </si>
  <si>
    <t>Titre ingénieur Ingénieur diplômé de l’Ecole de Biologie Industrielle (EBI)</t>
  </si>
  <si>
    <t>Titre ingénieur Ingénieur diplômé de l'École nationale supérieure de chimie de Rennes (ENSCR)</t>
  </si>
  <si>
    <t>Titre ingénieur Ingénieur diplômé de l’Ecole nationale supérieure de chimie de Paris (ENSCP)</t>
  </si>
  <si>
    <t>Chargé de gestion administrative et ressources humaines</t>
  </si>
  <si>
    <t>Licence professionnelle Habillement, mode et textile spécialité Coloriste / Infographiste  _x000D_</t>
  </si>
  <si>
    <t>Master Matériaux</t>
  </si>
  <si>
    <t>Titre ingénieur spécialisé en Procédés et polymères</t>
  </si>
  <si>
    <t>CQP Animateur(trice) d’équipe de conditionnement des industries chimiques</t>
  </si>
  <si>
    <t>CQP Pilote de ligne de conditionnement des industries chimiques</t>
  </si>
  <si>
    <t>CQP Animateur(trice) d’équipe de fabrication des industries chimiques</t>
  </si>
  <si>
    <t>CQP Pilote d’installation de fabrication des industries chimiques</t>
  </si>
  <si>
    <t>CQP Animateur(trice) d’équipe de logistique des industries chimiques</t>
  </si>
  <si>
    <t>CQP Agent logistique (H/F) des industries chimiques</t>
  </si>
  <si>
    <t>CQP Animateur(trice) d’équipe de maintenance des industries chimiques</t>
  </si>
  <si>
    <t>CQP Technicien(ne) de maintenance industrielle des industries chimiques</t>
  </si>
  <si>
    <t>CQP Technico-commercial(e) des industries chimiques</t>
  </si>
  <si>
    <t>Brevet de technicien supérieur Pilotage des procédés</t>
  </si>
  <si>
    <t>Titre ingénieur Ingénieur diplômé de l’Institut supérieur d’agriculture YNCREA Hauts de France</t>
  </si>
  <si>
    <t>Titre ingénieur Ingénieur diplômé de l'École des hautes études d'Ingénieur YNCREA Hauts de France</t>
  </si>
  <si>
    <t>Titre ingénieur Ingénieur diplômé de l'Université de Technologie de Compiègne (UTC), spécialité Mécanique</t>
  </si>
  <si>
    <t>Brevet de technicien supérieur Contrôle industriel et régulation automatique</t>
  </si>
  <si>
    <t>Baccalauréat professionnel Logistique</t>
  </si>
  <si>
    <t>Administrateur(trice) systèmes, réseaux et bases de données</t>
  </si>
  <si>
    <t>Titre ingénieur Ingénieur diplômé de l’Ecole Nationale Supérieure d’Ingénieurs de Bretagne-Sud de l'université de Bretagne-Sud, Spécialité : Génie industriel._x000D_</t>
  </si>
  <si>
    <t>Titre ingénieur Titre Ingénieur diplômé de l’Ecole Nationale Supérieure d’Arts et Métiers</t>
  </si>
  <si>
    <t>Responsable en ingénierie des logiciels</t>
  </si>
  <si>
    <t>Titre ingénieur Ingénieur diplômé  de l’ECAM Strasbourg-Europe</t>
  </si>
  <si>
    <t>Titre ingénieur Ingénieur diplômé de l'Ecole Polytechnique Universitaire de Montpellier de l'Université Montpellier 2 (Polytech Montpellier), spécialité sciences et technologies des industries alimentaires</t>
  </si>
  <si>
    <t>Titre ingénieur diplômé de l’Institut polytechnique de Bordeaux, École Nationale Supérieure de Chimie, de Biologie et de Physique, spécialité « Sciences et Techniques des Aliments"</t>
  </si>
  <si>
    <t>Responsable qualité, environnement, sécurité</t>
  </si>
  <si>
    <t>Responsable qualité sécurité environnement</t>
  </si>
  <si>
    <t>Manager des risques industriels (MS)</t>
  </si>
  <si>
    <t>Responsable de la chaîne logistique</t>
  </si>
  <si>
    <t>Titre ingénieur Ingénieur diplômé de l'Ecole Nationale Supérieure des Ingénieurs en Arts Chimiques et Technologiques (ENSIACET), spécialité Matériaux</t>
  </si>
  <si>
    <t>Manager de l'amélioration continue (MS)</t>
  </si>
  <si>
    <t>Master Management des Opérations et Qualité, Spécialité Gestion de Production et Logistique, Programme Management Intégré de la Production et des Services</t>
  </si>
  <si>
    <t>Titre professionnel Technicien d'études du bâtiment en dessin de projet</t>
  </si>
  <si>
    <t>Responsable qualité, sécurité, environnement</t>
  </si>
  <si>
    <t>Technico-opérateur(trice) de spa</t>
  </si>
  <si>
    <t>Manager de la chaine logistique - Supply chain manager</t>
  </si>
  <si>
    <t>Titre ingénieur Ingénieur diplômé de l'Ecole Polytechnique de l'Université de Nice, spécialité mathématiques appliquées et modélisations</t>
  </si>
  <si>
    <t>Licence professionnelle Licence professionnelle Systèmes informatiques et logiciels, spécialité Statistique et informatique décisionnelles</t>
  </si>
  <si>
    <t>Titre ingénieur Ingénieur diplômé de l’Ecole Supérieure Angevine d’Informatique et de Productique, spécialité « Sécurité et Prévention des Risques »</t>
  </si>
  <si>
    <t>Titre professionnel Conducteur du transport routier de marchandises sur porteur</t>
  </si>
  <si>
    <t>CQP Chargé(e) de projets industriels (CQPM)</t>
  </si>
  <si>
    <t>Titre professionnel Technicien(ne) de maintenance industrielle</t>
  </si>
  <si>
    <t>Titre ingénieur diplômé de l'Ecole polytechnique universitaire de Lille de l'Université Lille 1 , spécialité agroalimentaire _x000D_</t>
  </si>
  <si>
    <t>Manager de la chaîne logistique et achats (MS)</t>
  </si>
  <si>
    <t>CQP Conducteur de systèmes de production automatisée (CQPM)</t>
  </si>
  <si>
    <t>CQP Conducteur d'équipements industriels (CQPM)</t>
  </si>
  <si>
    <t>Responsable performance industrielle</t>
  </si>
  <si>
    <t>Responsable en qualité sécurité environnement</t>
  </si>
  <si>
    <t>Manager des systèmes intégrés QSE (MS)</t>
  </si>
  <si>
    <t>Responsable logistique</t>
  </si>
  <si>
    <t>Manager de systèmes d'information et d'infrastructure</t>
  </si>
  <si>
    <t>Manager des systèmes d'information (MS)</t>
  </si>
  <si>
    <t>Chef(fe) de projets informatiques</t>
  </si>
  <si>
    <t>Titre ingénieur Ingénieur diplômé de l'Institut national des sciences appliquées Centre Val de Loire, spécialité génie des systèmes industriels</t>
  </si>
  <si>
    <t>Titre ingénieur Ingénieur diplômé de l’Institut national des sciences appliquées Centre Val de Loire, spécialité sécurité et technologies informatiques</t>
  </si>
  <si>
    <t>Master Master Qualité, Hygiène, Sécurité_x000D_</t>
  </si>
  <si>
    <t>Manager achats et supply chain</t>
  </si>
  <si>
    <t>Manager qualité sécurité environnement (MS)</t>
  </si>
  <si>
    <t>Master Droit, économie, gestion Mention: Gestion de production, logistique, achats</t>
  </si>
  <si>
    <t>Responsable de systèmes de management qualité - hygiène - sécurité - environnement</t>
  </si>
  <si>
    <t>Concepteur et manager de la supply chain (MS)</t>
  </si>
  <si>
    <t>Manager des achats et de la chaîne logistique - Supply chain (MS)</t>
  </si>
  <si>
    <t>Gestionnaire santé sécurité et environnement et risques industriels (MS)</t>
  </si>
  <si>
    <t>Manager de la logistique et de la supply chain</t>
  </si>
  <si>
    <t>Responsable de la distribution</t>
  </si>
  <si>
    <t>Manager des risques sanitaires alimentaires et environnementaux (MS)_x000D_</t>
  </si>
  <si>
    <t>Titre ingénieur Ingénieur diplômé de l’École nationale supérieure de chimie de Lille</t>
  </si>
  <si>
    <t>Master Sciences, Technologies, Santé Mention Qualité, Hygiène, Sécurité</t>
  </si>
  <si>
    <t>Master Sciences Technologies Santé mention Qualité hygiène sécurité</t>
  </si>
  <si>
    <t>Titre ingénieur Ingénieur diplômé de l’Institut supérieur de l’électronique et du numérique Yncréa Hauts-de-France</t>
  </si>
  <si>
    <t>Licence professionnelle Systèmes automatisés, réseaux et informatique industrielle (fiche nationale)</t>
  </si>
  <si>
    <t>Licence professionnelle Qualité, hygiène, sécurité, santé, environnement (fiche nationale)</t>
  </si>
  <si>
    <t>Licence professionnelle Métiers de l'industrie : conception de produits industriels (fiche nationale)</t>
  </si>
  <si>
    <t>Licence professionnelle Métiers de l'industrie : gestion de la production industrielle (fiche nationale)</t>
  </si>
  <si>
    <t>Licence professionnelle Sécurité des biens et des personnes (fiche nationale)</t>
  </si>
  <si>
    <t>Titre ingénieur Ingénieur diplômé de l'Institut  national des sciences appliquées de Toulouse, spécialité automatique et électronique</t>
  </si>
  <si>
    <t>Diplôme visé Diplôme de l'Institut supérieur des Sciences, Techniques et Economie Commerciales - ISTEC (Programme Grande Ecole)</t>
  </si>
  <si>
    <t>Titre professionnel Préparateur(préparatrice) de commandes en entrepôt</t>
  </si>
  <si>
    <t>Titre ingénieur Titre d'ingénieur : Ingénieur diplômé de l Ecole d'Ingénieurs du Littoral Côte d'Opale de l'université du Littoral, spécialité génie industriel</t>
  </si>
  <si>
    <t>Manager Supply Chain</t>
  </si>
  <si>
    <t>Licence professionnelle Transformations industrielles option inspection de sites industriels</t>
  </si>
  <si>
    <t>Master Ingénierie des systèmes complexes (fiche nationale)</t>
  </si>
  <si>
    <t>Master Gestion de production, logistique, achats (fiche nationale)</t>
  </si>
  <si>
    <t>Manager de la chaîne logistique</t>
  </si>
  <si>
    <t>Master Risques et environnement (fiche nationale)</t>
  </si>
  <si>
    <t>Master Ingénierie de conception (fiche nationale)</t>
  </si>
  <si>
    <t>Administrateur/rice de systèmes d’information</t>
  </si>
  <si>
    <t>Titre ingénieur Ingénieur diplômé de l’École nationale supérieure d’ingénieurs de Caen, spécialité génie industriel en partenariat avec l'ITII Normandie</t>
  </si>
  <si>
    <t>Titre ingénieur Ingénieur diplômé de l’Ecole Supérieure des Sciences et technologie de l’ingénieur de Nancy (ESSTIN) de l'Université de Lorraine</t>
  </si>
  <si>
    <t>Titre ingénieur Ingénieur diplômé de l’Ecole catholique d'arts et métiers de Lyon (ECAM)</t>
  </si>
  <si>
    <t>Brevet de technicien supérieur Electrotechnique</t>
  </si>
  <si>
    <t>Administrateur(trice) système et réseau</t>
  </si>
  <si>
    <t>Licence professionnelle Systèmes Informatiques et Logiciels Spécialité : Conception de Solutions Décisionnelles      _x000D_</t>
  </si>
  <si>
    <t>Concepteur de supports de communication</t>
  </si>
  <si>
    <t>Manager du développement commercial</t>
  </si>
  <si>
    <t>Manager de l'organisation des ressources humaines et des relations sociales</t>
  </si>
  <si>
    <t>Diplôme visé grade de master EM Normandie - Programme Grande Ecole (Grade de Master)</t>
  </si>
  <si>
    <t>Manager du développement marketing et commercial</t>
  </si>
  <si>
    <t>Manager de la communication</t>
  </si>
  <si>
    <t>Diplôme visé grade de master Diplôme EDC Paris Business School - Grade de Master</t>
  </si>
  <si>
    <t>Master Génie Industriel et Logistique, spécialité Conception Méthodes Innovation (CMI)</t>
  </si>
  <si>
    <t>Diplôme visé grade de master Diplôme de l'Ecole Supérieure de Commerce de Rennes</t>
  </si>
  <si>
    <t>Responsable en commerce et gestion pour l'agriculture et l'agroalimentaire</t>
  </si>
  <si>
    <t>Responsable de la gestion des ressources humaines</t>
  </si>
  <si>
    <t>Responsable en management et direction des ressources humaines</t>
  </si>
  <si>
    <t>Expert en informatique et système d'information</t>
  </si>
  <si>
    <t>Responsable du développement commercial</t>
  </si>
  <si>
    <t>Licence professionnelle Intervention Sociale _x000D_
Spécialité : Métiers de la Formation des Jeunes et des Adultes._x000D_
Domaine : Sciences Humaines et Sociales _x000D_</t>
  </si>
  <si>
    <t>Gestionnaire des ressources humaines</t>
  </si>
  <si>
    <t>Titre ingénieur Ingénieur diplômé de l'Institut Catholique d'Arts et Métiers</t>
  </si>
  <si>
    <t>Master Domaine : Droit Economie Gestion _x000D_
Mention : Management_x000D_
Spécialité : Gestion des entreprises sociales et de santé (GESS)_x000D_</t>
  </si>
  <si>
    <t>Manager financier</t>
  </si>
  <si>
    <t>Directeur artistique en design graphique</t>
  </si>
  <si>
    <t>Responsable ressources humaines</t>
  </si>
  <si>
    <t>Manager du développement commercial et international</t>
  </si>
  <si>
    <t>Responsable du management commercial et marketing</t>
  </si>
  <si>
    <t>Manager du marketing et de la communication</t>
  </si>
  <si>
    <t>Titre ingénieur Ingénieur diplômé de l’Institut Supérieur d’Etudes Logistiques de l’Université du Havre</t>
  </si>
  <si>
    <t>Expert(e) en stratégie digitale</t>
  </si>
  <si>
    <t>Diplôme visé grade de master Diplôme de l'école supérieure des sciences commerciales d'Angers (ESSCA)</t>
  </si>
  <si>
    <t>Brevet de technicien supérieur Services informatiques aux organisations</t>
  </si>
  <si>
    <t>Directeur artistique en design visuel et digital</t>
  </si>
  <si>
    <t>Manager ressources humaines</t>
  </si>
  <si>
    <t>CQP Concepteur réalisateur graphique</t>
  </si>
  <si>
    <t>Responsable de communication et de publicité</t>
  </si>
  <si>
    <t>Licence professionnelle Mention : Gestion de la Production Industrielle</t>
  </si>
  <si>
    <t>Manager relation client (MS)</t>
  </si>
  <si>
    <t>Manager commercial clients grands comptes</t>
  </si>
  <si>
    <t>Responsable marketing et commercial</t>
  </si>
  <si>
    <t>Responsable de la communication</t>
  </si>
  <si>
    <t>Manager de l'achat international</t>
  </si>
  <si>
    <t>Diplôme visé grade de master Diplôme de l’ISG, Programme Grande Ecole</t>
  </si>
  <si>
    <t>Chargé(e) de projets événementiels</t>
  </si>
  <si>
    <t>Manager marketing (MS)</t>
  </si>
  <si>
    <t>Directeur artistique en communication visuelle et design numérique</t>
  </si>
  <si>
    <t>Manager d'unité opérationnelle</t>
  </si>
  <si>
    <t>Manager en stratégie et développement d’entreprise</t>
  </si>
  <si>
    <t>Manager en stratégie des ressources humaines</t>
  </si>
  <si>
    <t>Diplôme visé Diplôme d'études supérieures de gestion et commerce international de l'Ecole Supérieure de Commerce de Dijon-Bourgogne</t>
  </si>
  <si>
    <t>Diplôme visé grade de master Diplôme de l'Ecole Supérieure de Commerce de Dijon (Programme Grande Ecole)</t>
  </si>
  <si>
    <t>Diplôme visé grade de master Diplôme d'études supérieures en Marketing, Gestion Commerciale et Management International</t>
  </si>
  <si>
    <t>Responsable marketing opérationnel</t>
  </si>
  <si>
    <t>Chef(fe) de projet e.business</t>
  </si>
  <si>
    <t>Analyste financier international (MS)</t>
  </si>
  <si>
    <t>Manager du développement des ressources humaines</t>
  </si>
  <si>
    <t>Dirigeant manager opérationnel d'entreprise</t>
  </si>
  <si>
    <t>Titre ingénieur Titre d'Ingénieur diplômé de l’Institut supérieur d’informatique, de modélisation et de leurs applications de l’université Clermont-Ferrand-II</t>
  </si>
  <si>
    <t>Manager de la marque</t>
  </si>
  <si>
    <t>Designer graphique</t>
  </si>
  <si>
    <t>Expert en ingénierie informatique</t>
  </si>
  <si>
    <t>Chargé de gestion en ressources humaines</t>
  </si>
  <si>
    <t>Manager de la communication globale</t>
  </si>
  <si>
    <t>Chargé(e) des ressources humaines</t>
  </si>
  <si>
    <t>Manager marketing et commercial</t>
  </si>
  <si>
    <t>Responsable en gestion et développement d'entreprise</t>
  </si>
  <si>
    <t>Responsable technico-commercial France et international</t>
  </si>
  <si>
    <t>Manager des projets et programmes (MS)</t>
  </si>
  <si>
    <t>Manager achats et supply chain (MS)</t>
  </si>
  <si>
    <t>Ingénieur d'affaires</t>
  </si>
  <si>
    <t>Manager sécurité et environnement</t>
  </si>
  <si>
    <t>Manager de projet</t>
  </si>
  <si>
    <t>Licence Licence Gestion (fiche nationale)</t>
  </si>
  <si>
    <t>Expert(e) en ingénierie projet, innovation, transformation</t>
  </si>
  <si>
    <t>Manager en ingénierie d'affaires</t>
  </si>
  <si>
    <t>Directeur(trice) de la communication</t>
  </si>
  <si>
    <t>Diplôme visé grade de master Diplôme de l’Ecole Supérieure de Commerce de Grenoble -Programme Grande Ecole</t>
  </si>
  <si>
    <t>Responsable en gestion</t>
  </si>
  <si>
    <t>Expert(e) en contrôle de gestion et audit</t>
  </si>
  <si>
    <t>Manager des ressources humaines</t>
  </si>
  <si>
    <t>Manager marketing et commercial dans les industries de santé (MS)</t>
  </si>
  <si>
    <t>Titre ingénieur Ingénieur diplômé de l'Institut catholique d'arts et métiers, spécialité mécanique et automatique, en partenariat avec l'ITII Midi-Pyrénées</t>
  </si>
  <si>
    <t>Master Mention Mathématiques et Informatique Appliquées aux Sciences Humaines et Sociales - MIASHS</t>
  </si>
  <si>
    <t>Responsable du développement de l'unité commerciale</t>
  </si>
  <si>
    <t>Responsable international(e) en marketing développement</t>
  </si>
  <si>
    <t>Manageur (euse) - animateur (trice) de point de vente mode &amp; beauté</t>
  </si>
  <si>
    <t>Licence professionnelle Mention: Management et gestion des organisations</t>
  </si>
  <si>
    <t>Titre professionnel Designer web</t>
  </si>
  <si>
    <t>Manager en développement durable</t>
  </si>
  <si>
    <t>Consultant en Management de projets</t>
  </si>
  <si>
    <t>Manager en marketing du luxe</t>
  </si>
  <si>
    <t>Manager de la mode du design et du luxe</t>
  </si>
  <si>
    <t>Manager transport, logistique et commerce international</t>
  </si>
  <si>
    <t>Manager de projets internationaux</t>
  </si>
  <si>
    <t>Responsable d’affaires commerciales et du développement à l’international</t>
  </si>
  <si>
    <t>Manager en ressources humaines</t>
  </si>
  <si>
    <t>Manager marketing et développement commercial</t>
  </si>
  <si>
    <t>Acheteur international - Purchasing manager in technology and industry (MS)</t>
  </si>
  <si>
    <t>Attaché(e) commercial(e)</t>
  </si>
  <si>
    <t>Master Mention Administration et Echanges Internationaux</t>
  </si>
  <si>
    <t>Master domaine Sciences, technologies, santé, mention Toxicologie et Ecotoxicologie</t>
  </si>
  <si>
    <t>Expert(e) en sécurité digitale</t>
  </si>
  <si>
    <t>Responsable administratif(ve) bilingue - Office manager</t>
  </si>
  <si>
    <t>Chargé(e) de la distribution, du marketing et de la négociation</t>
  </si>
  <si>
    <t>Développeur(euse) commercial(e) et marketing</t>
  </si>
  <si>
    <t>Chargé(e) du marketing et de la communication</t>
  </si>
  <si>
    <t>Manager de projets innovants</t>
  </si>
  <si>
    <t>Manager de l’innovation et du développement de projets transversaux</t>
  </si>
  <si>
    <t>Expert(e) du design numérique et intéractif</t>
  </si>
  <si>
    <t>Chargé(e) de communication 360°</t>
  </si>
  <si>
    <t>Responsable opérationnel(le) de gestion</t>
  </si>
  <si>
    <t>Expert en audit interne et contrôle de gestion (MS)</t>
  </si>
  <si>
    <t>Manager des stratégies communication marketing</t>
  </si>
  <si>
    <t>Responsable de projet marketing communication</t>
  </si>
  <si>
    <t>Responsable marketing et communication</t>
  </si>
  <si>
    <t>Master Mention Droit de l'entreprise</t>
  </si>
  <si>
    <t>Manager de la communication numérique</t>
  </si>
  <si>
    <t>Diplôme visé Diplôme en Management International</t>
  </si>
  <si>
    <t>Diplôme universitaire de technologie Techniques de commercialisation</t>
  </si>
  <si>
    <t>Titre ingénieur Ingénieur diplômé de l'Institut supérieur d'agriculture YNCREA Hauts de France, spécialité paysage</t>
  </si>
  <si>
    <t>Diplôme visé grade de master Diplôme du Programme Grande Ecole de PSB Paris School of Business - Grade de master</t>
  </si>
  <si>
    <t>Directeur artistique en communication visuelle et multimédia</t>
  </si>
  <si>
    <t>Architecte technique en informatique et réseaux</t>
  </si>
  <si>
    <t>Responsable de développement commercial (option banque-assurance)</t>
  </si>
  <si>
    <t>Responsable en gestion administrative et ressources humaines</t>
  </si>
  <si>
    <t>Licence professionnelle Métiers de la GRH : assistant (fiche nationale)</t>
  </si>
  <si>
    <t>Responsable de communication et webmarketing</t>
  </si>
  <si>
    <t>Manager des systèmes d’information et du numérique</t>
  </si>
  <si>
    <t>Licence professionnelle Métiers des réseaux informatiques et télécommunications (fiche nationale)</t>
  </si>
  <si>
    <t>Licence professionnelle Logistique et pilotage des flux (fiche nationale)</t>
  </si>
  <si>
    <t>Licence professionnelle Management et gestion des organisations (fiche nationale)</t>
  </si>
  <si>
    <t>Licence professionnelle Maintenance et technologie : organisation de la maintenance (fiche nationale)</t>
  </si>
  <si>
    <t>Licence professionnelle Métiers du commerce international (fiche nationale)</t>
  </si>
  <si>
    <t>Master Management sectoriel</t>
  </si>
  <si>
    <t>Infographiste-designer Web</t>
  </si>
  <si>
    <t>Responsable développement commercial et marketing en entreprises du sport</t>
  </si>
  <si>
    <t>Manager marketing data et commerce électronique (MS)</t>
  </si>
  <si>
    <t>Concepteur de projets en design et arts graphiques_x000D_
Options : design graphique, design numérique, design d’espace, design produits, design de mode, illustration et animation</t>
  </si>
  <si>
    <t>Manager de la stratégie commerciale et marketing</t>
  </si>
  <si>
    <t>Responsable de secteur pour marque ou enseigne mode &amp; beauté</t>
  </si>
  <si>
    <t>Responsable marketing multicanal bilingue</t>
  </si>
  <si>
    <t>Manager e-business et marketing digital</t>
  </si>
  <si>
    <t>Manager de ressources humaines</t>
  </si>
  <si>
    <t>Brevet de technicien supérieur Comptabilité et gestion</t>
  </si>
  <si>
    <t>Titre professionnel Développeur web et web mobile</t>
  </si>
  <si>
    <t>Directeur artistique en création et design digital</t>
  </si>
  <si>
    <t>Manager de la communication et stratégie digitale</t>
  </si>
  <si>
    <t>Master Méthodes informatiques appliquées à la gestion des entreprises - MIAGE (fiche nationale)_x000D_</t>
  </si>
  <si>
    <t>Master Droit social (fiche nationale)</t>
  </si>
  <si>
    <t>Master Marketing, vente (fiche nationale)</t>
  </si>
  <si>
    <t>Titre professionnel Concepteur développeur d'applications</t>
  </si>
  <si>
    <t>Master Ergonomie (fiche nationale)</t>
  </si>
  <si>
    <t>Directeur artistique numérique</t>
  </si>
  <si>
    <t>Directeur des ressources humaines</t>
  </si>
  <si>
    <t>Manager d’Affaires</t>
  </si>
  <si>
    <t>Manager des stratégies marketing et communication</t>
  </si>
  <si>
    <t>Responsable commercial et marketing</t>
  </si>
  <si>
    <t>Expert en contrôle de gestion, audit  et gestion de système d'information (MS)</t>
  </si>
  <si>
    <t>Analyste Crédit</t>
  </si>
  <si>
    <t>Business analyste</t>
  </si>
  <si>
    <t>Concepteur de systèmes d'information</t>
  </si>
  <si>
    <t>Directeur artistique et de la création</t>
  </si>
  <si>
    <t>Manager des Achats Internationaux</t>
  </si>
  <si>
    <t>Directeur - Concepteur Artistique en Communication Visuelle et Multimédia</t>
  </si>
  <si>
    <t>Manager du marketing et de la performance  commerciale</t>
  </si>
  <si>
    <t>Master Management de l'innovation</t>
  </si>
  <si>
    <t>Expert en stratégie et développement digital</t>
  </si>
  <si>
    <t>Chargé d'affaires commerciales et marketing opérationnel</t>
  </si>
  <si>
    <t>Directeur de la Stratégie Marketing Digitale</t>
  </si>
  <si>
    <t>Manager achats et supply-chain</t>
  </si>
  <si>
    <t>Chef de produit</t>
  </si>
  <si>
    <t>Responsable de projet web et mobile</t>
  </si>
  <si>
    <t>Expert en audit et contrôle de gestion</t>
  </si>
  <si>
    <t>Manager marketing et commercial en produits de luxe</t>
  </si>
  <si>
    <t>Master Communication des organisations (fiche nationale)</t>
  </si>
  <si>
    <t>Brevet de technicien supérieur Gestion de la PME</t>
  </si>
  <si>
    <t>Brevet de technicien supérieur Support à l'action managériale</t>
  </si>
  <si>
    <t>Brevet de technicien supérieur Négociation et digitalisation de la Relation Client</t>
  </si>
  <si>
    <t>Brevet de technicien supérieur Management commercial opérationnel</t>
  </si>
  <si>
    <t>Master Management et administration des entreprises (fiche nationale)</t>
  </si>
  <si>
    <t>Master Contrôle de gestion et audit organisationnel (fiche nationale)</t>
  </si>
  <si>
    <t>Master Gestion des ressources humaines (fiche nationale)</t>
  </si>
  <si>
    <t>Master Management des Systèmes d’Information (fiche nationale)</t>
  </si>
  <si>
    <t>Master Management sectoriel (fiche nationale)</t>
  </si>
  <si>
    <t>Master Administration économique et sociale (fiche nationale)</t>
  </si>
  <si>
    <t>Master Gestion de l’environnement (fiche nationale)</t>
  </si>
  <si>
    <t>Master Instrumentation, mesure, métrologie (fiche nationale)</t>
  </si>
  <si>
    <t>Master Informatique (fiche nationale)</t>
  </si>
  <si>
    <t>Master Droit des affaires (fiche nationale)</t>
  </si>
  <si>
    <t>Master Études Européennes et internationales (fiche nationale)</t>
  </si>
  <si>
    <t>Manager communication d'entreprise</t>
  </si>
  <si>
    <t>Licence professionnelle Industrie agro-alimentaire, alimentation option méthodes et techniques en analyse sensorielle</t>
  </si>
  <si>
    <t>Licence professionnelle Gestion des ressources humaines spécialité Gestion des ressources humaines et paie</t>
  </si>
  <si>
    <t>Titre professionnel Gestionnaire de paie</t>
  </si>
  <si>
    <t>Titre ingénieur Ingénieur diplômé de l'Ecole Nationale Supérieure des Mines de Saint Etienne, spécialité Génie Industriel (ENSMSE)</t>
  </si>
  <si>
    <t>Expert en informatique et systèmes d’information</t>
  </si>
  <si>
    <t>Brevet de technicien supérieur Management des unités commerciales</t>
  </si>
  <si>
    <t>Diplôme visé grade de master Diplôme de l'institut supérieur du commerce de Paris. Programme grande école</t>
  </si>
  <si>
    <t>Autre certification professionnelle de droit Diplôme de comptabilité et de gestion (DCG)</t>
  </si>
  <si>
    <t>Responsable de zone import-export</t>
  </si>
  <si>
    <t>Licence professionnelle Sécurité des biens et des personnes spécialité Coordonnateur de prévention, santé-sécurité au travail, évaluation des risques</t>
  </si>
  <si>
    <t>Gestionnaire de paie</t>
  </si>
  <si>
    <t>Brevet de technicien supérieur Communication</t>
  </si>
  <si>
    <t>Titre ingénieur Ingénieur diplômé de l’Ecole nationale supérieure d’ingénieurs Sud-Alsace de l'université de Mulhouse, spécialité informatique et réseaux_x000D_</t>
  </si>
  <si>
    <t>Titre ingénieur Diplôme d’ingénieur de l’ Ecole Internationale des Sciences du Traitement de l’Information 'EISTI – Spécialité Génie Informatique.</t>
  </si>
  <si>
    <t>Expert(e) en management des systèmes d'information</t>
  </si>
  <si>
    <t>Architecte logiciel-développeur / développeuse d'applications</t>
  </si>
  <si>
    <t>Intitulé de la formation :</t>
  </si>
  <si>
    <t xml:space="preserve">Type de certification : </t>
  </si>
  <si>
    <t>Taux de prise en charge horaire :</t>
  </si>
  <si>
    <t>Plafond maximum</t>
  </si>
  <si>
    <t xml:space="preserve">Nombre d'heures de formation (à renseigner) : </t>
  </si>
  <si>
    <t xml:space="preserve">Montant de prise en charge : </t>
  </si>
  <si>
    <t>Montant de prise en charge avec plafond :</t>
  </si>
  <si>
    <t>Cœur de métier</t>
  </si>
  <si>
    <t>Inter-industriel</t>
  </si>
  <si>
    <t>Transverse</t>
  </si>
  <si>
    <t>Outil d'aide à la détermination de la prise en charge des contrats de professionnalisation</t>
  </si>
  <si>
    <t>Branche Chimie</t>
  </si>
  <si>
    <t xml:space="preserve">A noter : </t>
  </si>
  <si>
    <t>Cet outil ne remplace pas l'accord de prise en charge final émis par l'OPCO 2i,</t>
  </si>
  <si>
    <t xml:space="preserve">il a vocation à présenter les taux fixés par la Branche de la Chimie pour les contrats de professionnalisation </t>
  </si>
  <si>
    <t>mis en œuvre dans les entreprises de la Branche.</t>
  </si>
  <si>
    <t>Parcours CCN - Cœur de métier</t>
  </si>
  <si>
    <t>Parcours CCN - Interindustriel</t>
  </si>
  <si>
    <t>Parcours CCN - Transverse</t>
  </si>
  <si>
    <t>Reconnaissance Convention Collective</t>
  </si>
  <si>
    <t>Choisir le cas en fonction de la qualification visée par le contrat de professionnalisaiton</t>
  </si>
  <si>
    <t>Cas 2 : Formations visant une reconnaissance dans la Convention Collective</t>
  </si>
  <si>
    <t>Type de métier visé</t>
  </si>
  <si>
    <t>Contrat de professionnalisation expérimental</t>
  </si>
  <si>
    <t>Contrat de pro expérimental</t>
  </si>
  <si>
    <t>Cas 3 : Contrat de professionnalisation expérimental</t>
  </si>
  <si>
    <t>Pas de taux horaire</t>
  </si>
  <si>
    <t xml:space="preserve">Type de certification / Famille : </t>
  </si>
  <si>
    <t>7139/35310</t>
  </si>
  <si>
    <t>1270/35308</t>
  </si>
  <si>
    <t>35384</t>
  </si>
  <si>
    <t>Ingénieur diplômé de l'Ecole centrale de Marseille</t>
  </si>
  <si>
    <t>Technicien spécialisé en bioproduction industrielle (Groupe IMT)</t>
  </si>
  <si>
    <t>Technicien superieur en pharmacie et cosmetologie industrielles (Groupe IMT)</t>
  </si>
  <si>
    <t>Titre professionnel - Technicien (ne) de laboratoire (Ministère chargé de l'emploi)</t>
  </si>
  <si>
    <t>Métiers (CNAM))</t>
  </si>
  <si>
    <t>Titre professionnel - Technicien de fabrication de l'industrie chimique (Ministère du travail - Délégation générale à l'emploi et à la formation professionnelle (DGEFP))</t>
  </si>
  <si>
    <t>Titre Professionnel - Technicien de production industrielle (Ministère du travail)</t>
  </si>
  <si>
    <t>Titre Professionnel - Technicien supérieur physicien chimiste</t>
  </si>
  <si>
    <t>Titre Professionnel - Conducteur d'appareils de l'industrie chimique</t>
  </si>
  <si>
    <t>Brevet de technicien supérieur « Maintenance des systèmes  » Option A : systèmes de production / Option B : systèmes énergétiques et fluidiques / Option C : systèmes éoliens</t>
  </si>
  <si>
    <t>Titre ingénieur Ingénieur diplômé de l'École nationale supérieure de technologie des biomolécules de Bordeaux de l’Institut polytechnique de Bordeaux</t>
  </si>
  <si>
    <t>Licence professionnelle Commerce
Spécialité : Management des Equipes Commerciales (MADEC)</t>
  </si>
  <si>
    <t>Concepteur(trice) designer en communication graphique écoresponsable</t>
  </si>
  <si>
    <t>Diplôme visé programme de formation internationale en management de neoma business school, visé par le Ministère de l'enseignement supérieur et de la recherche</t>
  </si>
  <si>
    <t>Diplôme visé grade de master Diplôme de l'ESDES "management et gestion des entreprises", visé par le Ministre de l'enseignement supérieur et de la recherche, et conférant le grade de master.</t>
  </si>
  <si>
    <t>Chef de projet digital</t>
  </si>
  <si>
    <r>
      <t xml:space="preserve">Code RNCP (à renseigner - </t>
    </r>
    <r>
      <rPr>
        <b/>
        <sz val="11"/>
        <color theme="1"/>
        <rFont val="Calibri"/>
        <family val="2"/>
        <scheme val="minor"/>
      </rPr>
      <t>Numéro uniquement, n'indiquez pas RNCP****</t>
    </r>
    <r>
      <rPr>
        <sz val="11"/>
        <color theme="1"/>
        <rFont val="Calibri"/>
        <family val="2"/>
        <scheme val="minor"/>
      </rPr>
      <t xml:space="preserve">) : </t>
    </r>
  </si>
  <si>
    <t>Liste des plafonds des prises en charge des contrats de professionnalisation définies par la CPNE des industries de la Chimie</t>
  </si>
  <si>
    <t>Intitulé de la formation</t>
  </si>
  <si>
    <t>Coût horaire plafond (en Euros)</t>
  </si>
  <si>
    <t>Prise en charge plafond (en Euros)</t>
  </si>
  <si>
    <t>Branche Chimie : Prise en charge de contrats de professionnalisation - Septembre 2021</t>
  </si>
  <si>
    <t>Forfait</t>
  </si>
  <si>
    <t>Coût total de la formation (convention)</t>
  </si>
  <si>
    <t>Cas 1 : Formations visant une certification inscrite au RNCP et répertoriée dans l'accord de branche.</t>
  </si>
  <si>
    <t>ca</t>
  </si>
  <si>
    <t>Cas 1.1 : Formations visant une certification inscrite au RNCP mais non répertoriée dans l'accord de branche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</si>
</sst>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4" tint="-0.249977111117893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EBF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3"/>
      </top>
      <bottom/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indexed="64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NumberFormat="1"/>
    <xf numFmtId="0" fontId="1" fillId="0" borderId="0" xfId="0" applyFont="1"/>
    <xf numFmtId="0" fontId="3" fillId="2" borderId="0" xfId="0" applyFont="1" applyFill="1"/>
    <xf numFmtId="0" fontId="2" fillId="0" borderId="0" xfId="0" applyFont="1"/>
    <xf numFmtId="0" fontId="3" fillId="0" borderId="0" xfId="0" applyFont="1"/>
    <xf numFmtId="164" fontId="0" fillId="3" borderId="0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Font="1"/>
    <xf numFmtId="164" fontId="0" fillId="7" borderId="0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 wrapText="1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 applyAlignment="1">
      <alignment vertical="center"/>
    </xf>
    <xf numFmtId="0" fontId="0" fillId="3" borderId="0" xfId="0" applyFill="1" applyBorder="1"/>
    <xf numFmtId="0" fontId="0" fillId="3" borderId="6" xfId="0" applyFill="1" applyBorder="1"/>
    <xf numFmtId="0" fontId="0" fillId="3" borderId="0" xfId="0" applyFill="1" applyBorder="1" applyAlignment="1">
      <alignment vertical="center"/>
    </xf>
    <xf numFmtId="164" fontId="1" fillId="3" borderId="0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9" xfId="0" applyFill="1" applyBorder="1"/>
    <xf numFmtId="0" fontId="0" fillId="3" borderId="10" xfId="0" applyFill="1" applyBorder="1"/>
    <xf numFmtId="0" fontId="0" fillId="3" borderId="7" xfId="0" applyFill="1" applyBorder="1"/>
    <xf numFmtId="0" fontId="0" fillId="3" borderId="12" xfId="0" applyFill="1" applyBorder="1"/>
    <xf numFmtId="0" fontId="0" fillId="3" borderId="13" xfId="0" applyFill="1" applyBorder="1" applyAlignment="1">
      <alignment vertical="center"/>
    </xf>
    <xf numFmtId="0" fontId="0" fillId="3" borderId="14" xfId="0" applyFill="1" applyBorder="1"/>
    <xf numFmtId="0" fontId="2" fillId="3" borderId="14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/>
    </xf>
    <xf numFmtId="0" fontId="0" fillId="3" borderId="16" xfId="0" applyFill="1" applyBorder="1"/>
    <xf numFmtId="0" fontId="0" fillId="5" borderId="7" xfId="0" applyFill="1" applyBorder="1"/>
    <xf numFmtId="0" fontId="0" fillId="5" borderId="12" xfId="0" applyFill="1" applyBorder="1"/>
    <xf numFmtId="0" fontId="0" fillId="5" borderId="13" xfId="0" applyFill="1" applyBorder="1" applyAlignment="1">
      <alignment vertical="center"/>
    </xf>
    <xf numFmtId="0" fontId="0" fillId="5" borderId="0" xfId="0" applyFill="1" applyBorder="1"/>
    <xf numFmtId="0" fontId="0" fillId="5" borderId="14" xfId="0" applyFill="1" applyBorder="1"/>
    <xf numFmtId="0" fontId="0" fillId="5" borderId="0" xfId="0" applyFill="1" applyBorder="1" applyAlignment="1">
      <alignment vertical="center"/>
    </xf>
    <xf numFmtId="164" fontId="1" fillId="5" borderId="0" xfId="0" applyNumberFormat="1" applyFont="1" applyFill="1" applyBorder="1" applyAlignment="1">
      <alignment horizontal="center" vertical="center"/>
    </xf>
    <xf numFmtId="0" fontId="0" fillId="5" borderId="15" xfId="0" applyFill="1" applyBorder="1"/>
    <xf numFmtId="0" fontId="0" fillId="5" borderId="9" xfId="0" applyFill="1" applyBorder="1"/>
    <xf numFmtId="0" fontId="0" fillId="5" borderId="16" xfId="0" applyFill="1" applyBorder="1"/>
    <xf numFmtId="0" fontId="0" fillId="7" borderId="7" xfId="0" applyFill="1" applyBorder="1"/>
    <xf numFmtId="0" fontId="0" fillId="7" borderId="12" xfId="0" applyFill="1" applyBorder="1"/>
    <xf numFmtId="0" fontId="0" fillId="7" borderId="13" xfId="0" applyFill="1" applyBorder="1" applyAlignment="1">
      <alignment vertical="center"/>
    </xf>
    <xf numFmtId="0" fontId="0" fillId="7" borderId="0" xfId="0" applyFill="1" applyBorder="1"/>
    <xf numFmtId="0" fontId="0" fillId="7" borderId="14" xfId="0" applyFill="1" applyBorder="1"/>
    <xf numFmtId="0" fontId="0" fillId="7" borderId="0" xfId="0" applyFill="1" applyBorder="1" applyAlignment="1">
      <alignment vertical="center"/>
    </xf>
    <xf numFmtId="164" fontId="1" fillId="7" borderId="0" xfId="0" applyNumberFormat="1" applyFont="1" applyFill="1" applyBorder="1" applyAlignment="1">
      <alignment horizontal="center" vertical="center"/>
    </xf>
    <xf numFmtId="0" fontId="0" fillId="7" borderId="15" xfId="0" applyFill="1" applyBorder="1"/>
    <xf numFmtId="0" fontId="0" fillId="7" borderId="9" xfId="0" applyFill="1" applyBorder="1"/>
    <xf numFmtId="0" fontId="0" fillId="7" borderId="16" xfId="0" applyFill="1" applyBorder="1"/>
    <xf numFmtId="0" fontId="4" fillId="3" borderId="2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7" borderId="11" xfId="0" applyFont="1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9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10" borderId="1" xfId="0" applyFont="1" applyFill="1" applyBorder="1" applyAlignment="1">
      <alignment vertical="center" wrapText="1"/>
    </xf>
    <xf numFmtId="1" fontId="9" fillId="10" borderId="1" xfId="0" applyNumberFormat="1" applyFont="1" applyFill="1" applyBorder="1" applyAlignment="1">
      <alignment horizontal="center" vertical="center"/>
    </xf>
    <xf numFmtId="3" fontId="9" fillId="10" borderId="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 wrapText="1"/>
    </xf>
    <xf numFmtId="1" fontId="9" fillId="11" borderId="1" xfId="0" applyNumberFormat="1" applyFont="1" applyFill="1" applyBorder="1" applyAlignment="1">
      <alignment horizontal="center" vertical="center"/>
    </xf>
    <xf numFmtId="3" fontId="9" fillId="11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0" fillId="3" borderId="6" xfId="0" applyFill="1" applyBorder="1" applyProtection="1"/>
    <xf numFmtId="164" fontId="0" fillId="3" borderId="0" xfId="0" applyNumberForma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3A341C-01FD-4E7A-B319-B360AB2B93C8}" name="Tableau1" displayName="Tableau1" ref="A1:E372" totalsRowShown="0">
  <autoFilter ref="A1:E372" xr:uid="{533A341C-01FD-4E7A-B319-B360AB2B93C8}"/>
  <sortState xmlns:xlrd2="http://schemas.microsoft.com/office/spreadsheetml/2017/richdata2" ref="A2:E372">
    <sortCondition ref="A1:A372"/>
  </sortState>
  <tableColumns count="5">
    <tableColumn id="1" xr3:uid="{96803814-BD9C-4872-BF6B-C987C804F872}" name="Code RNCP" dataDxfId="2"/>
    <tableColumn id="2" xr3:uid="{FF0640C8-B35F-4B06-B8BF-64F96DB72FA9}" name="Famille métier"/>
    <tableColumn id="3" xr3:uid="{F7EE7386-2AF0-4240-B9C3-3688A7A83EFD}" name="Intitulé"/>
    <tableColumn id="4" xr3:uid="{37B746A0-F487-48AF-B03F-C96675D16CE6}" name="Coût horaire maximum (en Euros)"/>
    <tableColumn id="5" xr3:uid="{4089B2C8-30C8-430E-8940-2F413BA2AD28}" name="PEC maximale (en Euros)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59B72-2A2F-49F6-92AB-C8526CE56B36}">
  <dimension ref="A1:E372"/>
  <sheetViews>
    <sheetView workbookViewId="0">
      <selection activeCell="D11" sqref="D11"/>
    </sheetView>
  </sheetViews>
  <sheetFormatPr baseColWidth="10" defaultRowHeight="15" x14ac:dyDescent="0.25"/>
  <cols>
    <col min="1" max="1" width="14.5703125" style="1" customWidth="1"/>
    <col min="2" max="2" width="14.5703125" customWidth="1"/>
    <col min="3" max="3" width="18.85546875" customWidth="1"/>
    <col min="4" max="4" width="73.28515625" customWidth="1"/>
    <col min="5" max="5" width="31.140625" customWidth="1"/>
    <col min="6" max="6" width="23.42578125" customWidth="1"/>
  </cols>
  <sheetData>
    <row r="1" spans="1:5" x14ac:dyDescent="0.25">
      <c r="A1" s="1" t="s">
        <v>1</v>
      </c>
      <c r="B1" t="s">
        <v>0</v>
      </c>
      <c r="C1" t="s">
        <v>2</v>
      </c>
      <c r="D1" t="s">
        <v>3</v>
      </c>
      <c r="E1" t="s">
        <v>4</v>
      </c>
    </row>
    <row r="2" spans="1:5" x14ac:dyDescent="0.25">
      <c r="A2" s="1" t="s">
        <v>357</v>
      </c>
      <c r="B2" t="s">
        <v>348</v>
      </c>
      <c r="C2" t="s">
        <v>360</v>
      </c>
      <c r="D2">
        <v>19</v>
      </c>
    </row>
    <row r="3" spans="1:5" x14ac:dyDescent="0.25">
      <c r="A3" s="1" t="s">
        <v>358</v>
      </c>
      <c r="B3" t="s">
        <v>349</v>
      </c>
      <c r="C3" t="s">
        <v>360</v>
      </c>
      <c r="D3">
        <v>18</v>
      </c>
    </row>
    <row r="4" spans="1:5" x14ac:dyDescent="0.25">
      <c r="A4" s="1" t="s">
        <v>359</v>
      </c>
      <c r="B4" t="s">
        <v>350</v>
      </c>
      <c r="C4" t="s">
        <v>360</v>
      </c>
      <c r="D4">
        <v>10</v>
      </c>
    </row>
    <row r="5" spans="1:5" x14ac:dyDescent="0.25">
      <c r="A5" s="1" t="s">
        <v>364</v>
      </c>
      <c r="C5" t="s">
        <v>365</v>
      </c>
      <c r="D5" t="s">
        <v>367</v>
      </c>
      <c r="E5">
        <v>6000</v>
      </c>
    </row>
    <row r="6" spans="1:5" x14ac:dyDescent="0.25">
      <c r="A6" s="1" t="s">
        <v>348</v>
      </c>
      <c r="D6">
        <v>19</v>
      </c>
    </row>
    <row r="7" spans="1:5" x14ac:dyDescent="0.25">
      <c r="A7" s="1" t="s">
        <v>349</v>
      </c>
      <c r="D7">
        <v>18</v>
      </c>
    </row>
    <row r="8" spans="1:5" x14ac:dyDescent="0.25">
      <c r="A8" s="1" t="s">
        <v>350</v>
      </c>
      <c r="D8">
        <v>10</v>
      </c>
    </row>
    <row r="9" spans="1:5" x14ac:dyDescent="0.25">
      <c r="A9" s="1">
        <v>11362</v>
      </c>
      <c r="B9" t="s">
        <v>348</v>
      </c>
      <c r="C9" t="s">
        <v>5</v>
      </c>
      <c r="D9">
        <v>19</v>
      </c>
      <c r="E9">
        <v>8000</v>
      </c>
    </row>
    <row r="10" spans="1:5" x14ac:dyDescent="0.25">
      <c r="A10" s="1">
        <v>13090</v>
      </c>
      <c r="B10" t="s">
        <v>348</v>
      </c>
      <c r="C10" t="s">
        <v>6</v>
      </c>
      <c r="D10">
        <v>19</v>
      </c>
      <c r="E10">
        <v>14000</v>
      </c>
    </row>
    <row r="11" spans="1:5" x14ac:dyDescent="0.25">
      <c r="A11" s="1">
        <v>14689</v>
      </c>
      <c r="B11" t="s">
        <v>348</v>
      </c>
      <c r="C11" t="s">
        <v>7</v>
      </c>
      <c r="D11">
        <v>19</v>
      </c>
      <c r="E11">
        <v>13000</v>
      </c>
    </row>
    <row r="12" spans="1:5" x14ac:dyDescent="0.25">
      <c r="A12" s="1">
        <v>14901</v>
      </c>
      <c r="B12" t="s">
        <v>348</v>
      </c>
      <c r="C12" t="s">
        <v>8</v>
      </c>
      <c r="D12">
        <v>19</v>
      </c>
      <c r="E12">
        <v>14303</v>
      </c>
    </row>
    <row r="13" spans="1:5" x14ac:dyDescent="0.25">
      <c r="A13" s="1">
        <v>16913</v>
      </c>
      <c r="B13" t="s">
        <v>348</v>
      </c>
      <c r="C13" t="s">
        <v>9</v>
      </c>
      <c r="D13">
        <v>19</v>
      </c>
      <c r="E13">
        <v>8000</v>
      </c>
    </row>
    <row r="14" spans="1:5" x14ac:dyDescent="0.25">
      <c r="A14" s="1">
        <v>16645</v>
      </c>
      <c r="B14" t="s">
        <v>348</v>
      </c>
      <c r="C14" t="s">
        <v>10</v>
      </c>
      <c r="D14">
        <v>29</v>
      </c>
      <c r="E14">
        <v>16000</v>
      </c>
    </row>
    <row r="15" spans="1:5" x14ac:dyDescent="0.25">
      <c r="A15" s="1">
        <v>16798</v>
      </c>
      <c r="B15" t="s">
        <v>348</v>
      </c>
      <c r="C15" t="s">
        <v>11</v>
      </c>
      <c r="D15">
        <v>19</v>
      </c>
      <c r="E15">
        <v>6000</v>
      </c>
    </row>
    <row r="16" spans="1:5" x14ac:dyDescent="0.25">
      <c r="A16" s="1">
        <v>16910</v>
      </c>
      <c r="B16" t="s">
        <v>348</v>
      </c>
      <c r="C16" t="s">
        <v>12</v>
      </c>
      <c r="D16">
        <v>19</v>
      </c>
      <c r="E16">
        <v>10000</v>
      </c>
    </row>
    <row r="17" spans="1:5" x14ac:dyDescent="0.25">
      <c r="A17" s="1">
        <v>15538</v>
      </c>
      <c r="B17" t="s">
        <v>348</v>
      </c>
      <c r="C17" t="s">
        <v>372</v>
      </c>
      <c r="D17">
        <v>19</v>
      </c>
      <c r="E17">
        <v>8000</v>
      </c>
    </row>
    <row r="18" spans="1:5" x14ac:dyDescent="0.25">
      <c r="A18" s="1">
        <v>16991</v>
      </c>
      <c r="B18" t="s">
        <v>348</v>
      </c>
      <c r="C18" t="s">
        <v>13</v>
      </c>
      <c r="D18">
        <v>19</v>
      </c>
      <c r="E18">
        <v>8000</v>
      </c>
    </row>
    <row r="19" spans="1:5" x14ac:dyDescent="0.25">
      <c r="A19" s="1">
        <v>17295</v>
      </c>
      <c r="B19" t="s">
        <v>348</v>
      </c>
      <c r="C19" t="s">
        <v>14</v>
      </c>
      <c r="D19">
        <v>29</v>
      </c>
      <c r="E19">
        <v>15000</v>
      </c>
    </row>
    <row r="20" spans="1:5" x14ac:dyDescent="0.25">
      <c r="A20" s="1">
        <v>17297</v>
      </c>
      <c r="B20" t="s">
        <v>348</v>
      </c>
      <c r="C20" t="s">
        <v>15</v>
      </c>
      <c r="D20">
        <v>29</v>
      </c>
      <c r="E20">
        <v>16000</v>
      </c>
    </row>
    <row r="21" spans="1:5" x14ac:dyDescent="0.25">
      <c r="A21" s="1">
        <v>17668</v>
      </c>
      <c r="B21" t="s">
        <v>348</v>
      </c>
      <c r="C21" t="s">
        <v>16</v>
      </c>
      <c r="D21">
        <v>19</v>
      </c>
      <c r="E21">
        <v>7000</v>
      </c>
    </row>
    <row r="22" spans="1:5" x14ac:dyDescent="0.25">
      <c r="A22" s="1">
        <v>19406</v>
      </c>
      <c r="B22" t="s">
        <v>348</v>
      </c>
      <c r="C22" t="s">
        <v>18</v>
      </c>
      <c r="D22">
        <v>19</v>
      </c>
      <c r="E22">
        <v>7895</v>
      </c>
    </row>
    <row r="23" spans="1:5" x14ac:dyDescent="0.25">
      <c r="A23" s="1">
        <v>19687</v>
      </c>
      <c r="B23" t="s">
        <v>348</v>
      </c>
      <c r="C23" t="s">
        <v>19</v>
      </c>
      <c r="D23">
        <v>19</v>
      </c>
      <c r="E23">
        <v>8000</v>
      </c>
    </row>
    <row r="24" spans="1:5" x14ac:dyDescent="0.25">
      <c r="A24" s="1">
        <v>19799</v>
      </c>
      <c r="B24" t="s">
        <v>348</v>
      </c>
      <c r="C24" t="s">
        <v>20</v>
      </c>
      <c r="D24">
        <v>19</v>
      </c>
      <c r="E24">
        <v>8000</v>
      </c>
    </row>
    <row r="25" spans="1:5" x14ac:dyDescent="0.25">
      <c r="A25" s="1">
        <v>2000</v>
      </c>
      <c r="B25" t="s">
        <v>348</v>
      </c>
      <c r="C25" t="s">
        <v>21</v>
      </c>
      <c r="D25">
        <v>19</v>
      </c>
      <c r="E25">
        <v>11000</v>
      </c>
    </row>
    <row r="26" spans="1:5" x14ac:dyDescent="0.25">
      <c r="A26" s="1">
        <v>20116</v>
      </c>
      <c r="B26" t="s">
        <v>348</v>
      </c>
      <c r="C26" t="s">
        <v>22</v>
      </c>
      <c r="D26">
        <v>19</v>
      </c>
      <c r="E26">
        <v>6796.3</v>
      </c>
    </row>
    <row r="27" spans="1:5" x14ac:dyDescent="0.25">
      <c r="A27" s="1">
        <v>20612</v>
      </c>
      <c r="B27" t="s">
        <v>348</v>
      </c>
      <c r="C27" t="s">
        <v>23</v>
      </c>
      <c r="D27">
        <v>19</v>
      </c>
      <c r="E27">
        <v>9735.6</v>
      </c>
    </row>
    <row r="28" spans="1:5" x14ac:dyDescent="0.25">
      <c r="A28" s="1">
        <v>21523</v>
      </c>
      <c r="B28" t="s">
        <v>348</v>
      </c>
      <c r="C28" t="s">
        <v>24</v>
      </c>
      <c r="D28">
        <v>19</v>
      </c>
      <c r="E28">
        <v>6237.7000000000007</v>
      </c>
    </row>
    <row r="29" spans="1:5" x14ac:dyDescent="0.25">
      <c r="A29" s="1">
        <v>21667</v>
      </c>
      <c r="B29" t="s">
        <v>348</v>
      </c>
      <c r="C29" t="s">
        <v>25</v>
      </c>
      <c r="D29">
        <v>19</v>
      </c>
      <c r="E29">
        <v>11280</v>
      </c>
    </row>
    <row r="30" spans="1:5" x14ac:dyDescent="0.25">
      <c r="A30" s="1">
        <v>22081</v>
      </c>
      <c r="B30" t="s">
        <v>348</v>
      </c>
      <c r="C30" t="s">
        <v>26</v>
      </c>
      <c r="D30">
        <v>29</v>
      </c>
      <c r="E30">
        <v>16000</v>
      </c>
    </row>
    <row r="31" spans="1:5" x14ac:dyDescent="0.25">
      <c r="A31" s="1">
        <v>22478</v>
      </c>
      <c r="B31" t="s">
        <v>348</v>
      </c>
      <c r="C31" t="s">
        <v>27</v>
      </c>
      <c r="D31">
        <v>19</v>
      </c>
      <c r="E31">
        <v>6330.8</v>
      </c>
    </row>
    <row r="32" spans="1:5" x14ac:dyDescent="0.25">
      <c r="A32" s="1">
        <v>24282</v>
      </c>
      <c r="B32" t="s">
        <v>348</v>
      </c>
      <c r="C32" t="s">
        <v>28</v>
      </c>
      <c r="D32">
        <v>19</v>
      </c>
      <c r="E32">
        <v>8000</v>
      </c>
    </row>
    <row r="33" spans="1:5" x14ac:dyDescent="0.25">
      <c r="A33" s="1">
        <v>2476</v>
      </c>
      <c r="B33" t="s">
        <v>348</v>
      </c>
      <c r="C33" t="s">
        <v>29</v>
      </c>
      <c r="D33">
        <v>19</v>
      </c>
      <c r="E33">
        <v>6650</v>
      </c>
    </row>
    <row r="34" spans="1:5" x14ac:dyDescent="0.25">
      <c r="A34" s="1">
        <v>26300</v>
      </c>
      <c r="B34" t="s">
        <v>348</v>
      </c>
      <c r="C34" t="s">
        <v>30</v>
      </c>
      <c r="D34">
        <v>29</v>
      </c>
      <c r="E34">
        <v>14500</v>
      </c>
    </row>
    <row r="35" spans="1:5" x14ac:dyDescent="0.25">
      <c r="A35" s="1">
        <v>28876</v>
      </c>
      <c r="B35" t="s">
        <v>348</v>
      </c>
      <c r="C35" t="s">
        <v>31</v>
      </c>
      <c r="D35">
        <v>19</v>
      </c>
      <c r="E35">
        <v>4535.3</v>
      </c>
    </row>
    <row r="36" spans="1:5" x14ac:dyDescent="0.25">
      <c r="A36" s="1">
        <v>30051</v>
      </c>
      <c r="B36" t="s">
        <v>348</v>
      </c>
      <c r="C36" t="s">
        <v>32</v>
      </c>
      <c r="D36">
        <v>19</v>
      </c>
      <c r="E36">
        <v>7000</v>
      </c>
    </row>
    <row r="37" spans="1:5" x14ac:dyDescent="0.25">
      <c r="A37" s="1">
        <v>30054</v>
      </c>
      <c r="B37" t="s">
        <v>348</v>
      </c>
      <c r="C37" t="s">
        <v>33</v>
      </c>
      <c r="D37">
        <v>19</v>
      </c>
      <c r="E37">
        <v>6709.85</v>
      </c>
    </row>
    <row r="38" spans="1:5" x14ac:dyDescent="0.25">
      <c r="A38" s="1">
        <v>30074</v>
      </c>
      <c r="B38" t="s">
        <v>348</v>
      </c>
      <c r="C38" t="s">
        <v>34</v>
      </c>
      <c r="D38">
        <v>19</v>
      </c>
      <c r="E38">
        <v>8884.4</v>
      </c>
    </row>
    <row r="39" spans="1:5" x14ac:dyDescent="0.25">
      <c r="A39" s="1">
        <v>30075</v>
      </c>
      <c r="B39" t="s">
        <v>348</v>
      </c>
      <c r="C39" t="s">
        <v>35</v>
      </c>
      <c r="D39">
        <v>19</v>
      </c>
      <c r="E39">
        <v>6051.5</v>
      </c>
    </row>
    <row r="40" spans="1:5" x14ac:dyDescent="0.25">
      <c r="A40" s="1">
        <v>30440</v>
      </c>
      <c r="B40" t="s">
        <v>348</v>
      </c>
      <c r="C40" t="s">
        <v>36</v>
      </c>
      <c r="D40">
        <v>19</v>
      </c>
      <c r="E40">
        <v>8000</v>
      </c>
    </row>
    <row r="41" spans="1:5" x14ac:dyDescent="0.25">
      <c r="A41" s="1">
        <v>31803</v>
      </c>
      <c r="B41" t="s">
        <v>348</v>
      </c>
      <c r="C41" t="s">
        <v>37</v>
      </c>
      <c r="D41">
        <v>19</v>
      </c>
      <c r="E41">
        <v>7000</v>
      </c>
    </row>
    <row r="42" spans="1:5" x14ac:dyDescent="0.25">
      <c r="A42" s="1">
        <v>34037</v>
      </c>
      <c r="B42" t="s">
        <v>348</v>
      </c>
      <c r="C42" t="s">
        <v>38</v>
      </c>
      <c r="D42">
        <v>19</v>
      </c>
      <c r="E42">
        <v>9000</v>
      </c>
    </row>
    <row r="43" spans="1:5" x14ac:dyDescent="0.25">
      <c r="A43" s="1">
        <v>34075</v>
      </c>
      <c r="B43" t="s">
        <v>348</v>
      </c>
      <c r="C43" t="s">
        <v>39</v>
      </c>
      <c r="D43">
        <v>19</v>
      </c>
      <c r="E43">
        <v>7000</v>
      </c>
    </row>
    <row r="44" spans="1:5" x14ac:dyDescent="0.25">
      <c r="A44" s="1">
        <v>4249</v>
      </c>
      <c r="B44" t="s">
        <v>348</v>
      </c>
      <c r="C44" t="s">
        <v>41</v>
      </c>
      <c r="D44">
        <v>19</v>
      </c>
      <c r="E44">
        <v>8000</v>
      </c>
    </row>
    <row r="45" spans="1:5" x14ac:dyDescent="0.25">
      <c r="A45" s="1">
        <v>4294</v>
      </c>
      <c r="B45" t="s">
        <v>348</v>
      </c>
      <c r="C45" t="s">
        <v>42</v>
      </c>
      <c r="D45">
        <v>19</v>
      </c>
      <c r="E45">
        <v>8000</v>
      </c>
    </row>
    <row r="46" spans="1:5" x14ac:dyDescent="0.25">
      <c r="A46" s="1">
        <v>4590</v>
      </c>
      <c r="B46" t="s">
        <v>348</v>
      </c>
      <c r="C46" t="s">
        <v>43</v>
      </c>
      <c r="D46">
        <v>19</v>
      </c>
      <c r="E46">
        <v>8000</v>
      </c>
    </row>
    <row r="47" spans="1:5" x14ac:dyDescent="0.25">
      <c r="A47" s="1">
        <v>4731</v>
      </c>
      <c r="B47" t="s">
        <v>348</v>
      </c>
      <c r="C47" t="s">
        <v>44</v>
      </c>
      <c r="D47">
        <v>19</v>
      </c>
      <c r="E47">
        <v>7541.1</v>
      </c>
    </row>
    <row r="48" spans="1:5" x14ac:dyDescent="0.25">
      <c r="A48" s="1">
        <v>5809</v>
      </c>
      <c r="B48" t="s">
        <v>348</v>
      </c>
      <c r="C48" t="s">
        <v>45</v>
      </c>
      <c r="D48">
        <v>19</v>
      </c>
      <c r="E48">
        <v>7980</v>
      </c>
    </row>
    <row r="49" spans="1:5" x14ac:dyDescent="0.25">
      <c r="A49" s="1">
        <v>9270</v>
      </c>
      <c r="B49" t="s">
        <v>348</v>
      </c>
      <c r="C49" t="s">
        <v>47</v>
      </c>
      <c r="D49">
        <v>19</v>
      </c>
      <c r="E49">
        <v>10000</v>
      </c>
    </row>
    <row r="50" spans="1:5" x14ac:dyDescent="0.25">
      <c r="A50" s="1">
        <v>26295</v>
      </c>
      <c r="B50" t="s">
        <v>348</v>
      </c>
      <c r="C50" t="s">
        <v>48</v>
      </c>
      <c r="D50">
        <v>29</v>
      </c>
      <c r="E50">
        <v>7500</v>
      </c>
    </row>
    <row r="51" spans="1:5" x14ac:dyDescent="0.25">
      <c r="A51" s="1">
        <v>17294</v>
      </c>
      <c r="B51" t="s">
        <v>348</v>
      </c>
      <c r="C51" t="s">
        <v>49</v>
      </c>
      <c r="D51">
        <v>29</v>
      </c>
      <c r="E51">
        <v>10000</v>
      </c>
    </row>
    <row r="52" spans="1:5" x14ac:dyDescent="0.25">
      <c r="A52" s="1">
        <v>26294</v>
      </c>
      <c r="B52" t="s">
        <v>348</v>
      </c>
      <c r="C52" t="s">
        <v>50</v>
      </c>
      <c r="D52">
        <v>29</v>
      </c>
      <c r="E52">
        <v>7500</v>
      </c>
    </row>
    <row r="53" spans="1:5" x14ac:dyDescent="0.25">
      <c r="A53" s="1">
        <v>17296</v>
      </c>
      <c r="B53" t="s">
        <v>348</v>
      </c>
      <c r="C53" t="s">
        <v>51</v>
      </c>
      <c r="D53">
        <v>29</v>
      </c>
      <c r="E53">
        <v>10000</v>
      </c>
    </row>
    <row r="54" spans="1:5" x14ac:dyDescent="0.25">
      <c r="A54" s="1">
        <v>26309</v>
      </c>
      <c r="B54" t="s">
        <v>348</v>
      </c>
      <c r="C54" t="s">
        <v>52</v>
      </c>
      <c r="D54">
        <v>29</v>
      </c>
      <c r="E54">
        <v>7500</v>
      </c>
    </row>
    <row r="55" spans="1:5" x14ac:dyDescent="0.25">
      <c r="A55" s="1">
        <v>26310</v>
      </c>
      <c r="B55" t="s">
        <v>348</v>
      </c>
      <c r="C55" t="s">
        <v>53</v>
      </c>
      <c r="D55">
        <v>29</v>
      </c>
      <c r="E55">
        <v>15000</v>
      </c>
    </row>
    <row r="56" spans="1:5" x14ac:dyDescent="0.25">
      <c r="A56" s="1">
        <v>26296</v>
      </c>
      <c r="B56" t="s">
        <v>348</v>
      </c>
      <c r="C56" t="s">
        <v>54</v>
      </c>
      <c r="D56">
        <v>29</v>
      </c>
      <c r="E56">
        <v>7500</v>
      </c>
    </row>
    <row r="57" spans="1:5" x14ac:dyDescent="0.25">
      <c r="A57" s="1">
        <v>26297</v>
      </c>
      <c r="B57" t="s">
        <v>348</v>
      </c>
      <c r="C57" t="s">
        <v>55</v>
      </c>
      <c r="D57">
        <v>29</v>
      </c>
      <c r="E57">
        <v>14500</v>
      </c>
    </row>
    <row r="58" spans="1:5" x14ac:dyDescent="0.25">
      <c r="A58" s="1">
        <v>27381</v>
      </c>
      <c r="B58" t="s">
        <v>348</v>
      </c>
      <c r="C58" t="s">
        <v>56</v>
      </c>
      <c r="D58">
        <v>29</v>
      </c>
      <c r="E58">
        <v>15000</v>
      </c>
    </row>
    <row r="59" spans="1:5" x14ac:dyDescent="0.25">
      <c r="A59" s="1">
        <v>34830</v>
      </c>
      <c r="B59" t="s">
        <v>348</v>
      </c>
      <c r="C59" t="s">
        <v>57</v>
      </c>
      <c r="D59">
        <v>19</v>
      </c>
      <c r="E59">
        <v>17100</v>
      </c>
    </row>
    <row r="60" spans="1:5" x14ac:dyDescent="0.25">
      <c r="A60" s="1">
        <v>15700</v>
      </c>
      <c r="B60" t="s">
        <v>348</v>
      </c>
      <c r="C60" t="s">
        <v>68</v>
      </c>
      <c r="D60">
        <v>19</v>
      </c>
      <c r="E60">
        <v>8000</v>
      </c>
    </row>
    <row r="61" spans="1:5" x14ac:dyDescent="0.25">
      <c r="A61" s="1">
        <v>22743</v>
      </c>
      <c r="B61" t="s">
        <v>348</v>
      </c>
      <c r="C61" t="s">
        <v>87</v>
      </c>
      <c r="D61">
        <v>19</v>
      </c>
      <c r="E61">
        <v>8000</v>
      </c>
    </row>
    <row r="62" spans="1:5" x14ac:dyDescent="0.25">
      <c r="A62" s="1">
        <v>28355</v>
      </c>
      <c r="B62" t="s">
        <v>348</v>
      </c>
      <c r="C62" t="s">
        <v>111</v>
      </c>
      <c r="D62">
        <v>18</v>
      </c>
      <c r="E62">
        <v>8000</v>
      </c>
    </row>
    <row r="63" spans="1:5" x14ac:dyDescent="0.25">
      <c r="A63" s="1">
        <v>27702</v>
      </c>
      <c r="B63" t="s">
        <v>348</v>
      </c>
      <c r="C63" t="s">
        <v>234</v>
      </c>
      <c r="D63">
        <v>19</v>
      </c>
      <c r="E63">
        <v>9000</v>
      </c>
    </row>
    <row r="64" spans="1:5" x14ac:dyDescent="0.25">
      <c r="A64" s="1">
        <v>3620</v>
      </c>
      <c r="B64" t="s">
        <v>348</v>
      </c>
      <c r="C64" t="s">
        <v>325</v>
      </c>
      <c r="D64">
        <v>19</v>
      </c>
      <c r="E64">
        <v>3213</v>
      </c>
    </row>
    <row r="65" spans="1:5" x14ac:dyDescent="0.25">
      <c r="A65" s="1">
        <v>34984</v>
      </c>
      <c r="B65" t="s">
        <v>348</v>
      </c>
      <c r="C65" t="s">
        <v>373</v>
      </c>
      <c r="D65">
        <v>19</v>
      </c>
      <c r="E65">
        <v>10000</v>
      </c>
    </row>
    <row r="66" spans="1:5" x14ac:dyDescent="0.25">
      <c r="A66" s="1">
        <v>28113</v>
      </c>
      <c r="B66" t="s">
        <v>348</v>
      </c>
      <c r="C66" t="s">
        <v>374</v>
      </c>
      <c r="D66">
        <v>19</v>
      </c>
      <c r="E66">
        <v>10000</v>
      </c>
    </row>
    <row r="67" spans="1:5" x14ac:dyDescent="0.25">
      <c r="A67" s="1" t="s">
        <v>369</v>
      </c>
      <c r="B67" t="s">
        <v>348</v>
      </c>
      <c r="C67" t="s">
        <v>375</v>
      </c>
      <c r="D67">
        <v>19</v>
      </c>
      <c r="E67">
        <v>11000</v>
      </c>
    </row>
    <row r="68" spans="1:5" x14ac:dyDescent="0.25">
      <c r="A68" s="1">
        <v>23650</v>
      </c>
      <c r="B68" t="s">
        <v>348</v>
      </c>
      <c r="C68" t="s">
        <v>376</v>
      </c>
      <c r="D68">
        <v>19</v>
      </c>
      <c r="E68">
        <v>10000</v>
      </c>
    </row>
    <row r="69" spans="1:5" x14ac:dyDescent="0.25">
      <c r="A69" s="1" t="s">
        <v>370</v>
      </c>
      <c r="B69" t="s">
        <v>348</v>
      </c>
      <c r="C69" t="s">
        <v>377</v>
      </c>
      <c r="D69">
        <v>19</v>
      </c>
      <c r="E69">
        <v>10000</v>
      </c>
    </row>
    <row r="70" spans="1:5" x14ac:dyDescent="0.25">
      <c r="A70" s="1">
        <v>34146</v>
      </c>
      <c r="B70" t="s">
        <v>348</v>
      </c>
      <c r="C70" t="s">
        <v>378</v>
      </c>
      <c r="D70">
        <v>19</v>
      </c>
      <c r="E70">
        <v>10000</v>
      </c>
    </row>
    <row r="71" spans="1:5" x14ac:dyDescent="0.25">
      <c r="A71" s="1">
        <v>34145</v>
      </c>
      <c r="B71" t="s">
        <v>348</v>
      </c>
      <c r="C71" t="s">
        <v>379</v>
      </c>
      <c r="D71">
        <v>19</v>
      </c>
      <c r="E71">
        <v>10000</v>
      </c>
    </row>
    <row r="72" spans="1:5" x14ac:dyDescent="0.25">
      <c r="A72" s="1">
        <v>1841</v>
      </c>
      <c r="B72" t="s">
        <v>348</v>
      </c>
      <c r="C72" t="s">
        <v>380</v>
      </c>
      <c r="D72">
        <v>19</v>
      </c>
      <c r="E72">
        <v>12000</v>
      </c>
    </row>
    <row r="73" spans="1:5" x14ac:dyDescent="0.25">
      <c r="A73" s="1">
        <v>18916</v>
      </c>
      <c r="B73" t="s">
        <v>349</v>
      </c>
      <c r="C73" t="s">
        <v>17</v>
      </c>
      <c r="D73">
        <v>18</v>
      </c>
      <c r="E73">
        <v>6500</v>
      </c>
    </row>
    <row r="74" spans="1:5" x14ac:dyDescent="0.25">
      <c r="A74" s="1">
        <v>34113</v>
      </c>
      <c r="B74" t="s">
        <v>349</v>
      </c>
      <c r="C74" t="s">
        <v>40</v>
      </c>
      <c r="D74">
        <v>18</v>
      </c>
      <c r="E74">
        <v>5858.65</v>
      </c>
    </row>
    <row r="75" spans="1:5" x14ac:dyDescent="0.25">
      <c r="A75" s="1">
        <v>7630</v>
      </c>
      <c r="B75" t="s">
        <v>349</v>
      </c>
      <c r="C75" t="s">
        <v>46</v>
      </c>
      <c r="D75">
        <v>18</v>
      </c>
      <c r="E75">
        <v>4123</v>
      </c>
    </row>
    <row r="76" spans="1:5" x14ac:dyDescent="0.25">
      <c r="A76" s="1">
        <v>29277</v>
      </c>
      <c r="B76" t="s">
        <v>349</v>
      </c>
      <c r="C76" t="s">
        <v>58</v>
      </c>
      <c r="D76">
        <v>18</v>
      </c>
      <c r="E76">
        <v>7719.32</v>
      </c>
    </row>
    <row r="77" spans="1:5" x14ac:dyDescent="0.25">
      <c r="A77" s="1">
        <v>29322</v>
      </c>
      <c r="B77" t="s">
        <v>349</v>
      </c>
      <c r="C77" t="s">
        <v>59</v>
      </c>
      <c r="D77">
        <v>18</v>
      </c>
      <c r="E77">
        <v>8000</v>
      </c>
    </row>
    <row r="78" spans="1:5" x14ac:dyDescent="0.25">
      <c r="A78" s="1">
        <v>10194</v>
      </c>
      <c r="B78" t="s">
        <v>349</v>
      </c>
      <c r="C78" t="s">
        <v>60</v>
      </c>
      <c r="D78">
        <v>18</v>
      </c>
      <c r="E78">
        <v>7000</v>
      </c>
    </row>
    <row r="79" spans="1:5" x14ac:dyDescent="0.25">
      <c r="A79" s="1" t="s">
        <v>371</v>
      </c>
      <c r="B79" t="s">
        <v>349</v>
      </c>
      <c r="C79" t="s">
        <v>61</v>
      </c>
      <c r="D79">
        <v>18</v>
      </c>
      <c r="E79">
        <v>10000</v>
      </c>
    </row>
    <row r="80" spans="1:5" x14ac:dyDescent="0.25">
      <c r="A80" s="1">
        <v>1120</v>
      </c>
      <c r="B80" t="s">
        <v>349</v>
      </c>
      <c r="C80" t="s">
        <v>62</v>
      </c>
      <c r="D80">
        <v>18</v>
      </c>
      <c r="E80">
        <v>8807.4</v>
      </c>
    </row>
    <row r="81" spans="1:5" x14ac:dyDescent="0.25">
      <c r="A81" s="1">
        <v>12112</v>
      </c>
      <c r="B81" t="s">
        <v>349</v>
      </c>
      <c r="C81" t="s">
        <v>63</v>
      </c>
      <c r="D81">
        <v>18</v>
      </c>
      <c r="E81">
        <v>6000</v>
      </c>
    </row>
    <row r="82" spans="1:5" x14ac:dyDescent="0.25">
      <c r="A82" s="1">
        <v>14043</v>
      </c>
      <c r="B82" t="s">
        <v>349</v>
      </c>
      <c r="C82" t="s">
        <v>64</v>
      </c>
      <c r="D82">
        <v>18</v>
      </c>
      <c r="E82">
        <v>6500</v>
      </c>
    </row>
    <row r="83" spans="1:5" x14ac:dyDescent="0.25">
      <c r="A83" s="1">
        <v>14467</v>
      </c>
      <c r="B83" t="s">
        <v>349</v>
      </c>
      <c r="C83" t="s">
        <v>65</v>
      </c>
      <c r="D83">
        <v>18</v>
      </c>
      <c r="E83">
        <v>8500</v>
      </c>
    </row>
    <row r="84" spans="1:5" x14ac:dyDescent="0.25">
      <c r="A84" s="1">
        <v>14506</v>
      </c>
      <c r="B84" t="s">
        <v>349</v>
      </c>
      <c r="C84" t="s">
        <v>66</v>
      </c>
      <c r="D84">
        <v>18</v>
      </c>
      <c r="E84">
        <v>5292</v>
      </c>
    </row>
    <row r="85" spans="1:5" x14ac:dyDescent="0.25">
      <c r="A85" s="1">
        <v>14871</v>
      </c>
      <c r="B85" t="s">
        <v>349</v>
      </c>
      <c r="C85" t="s">
        <v>67</v>
      </c>
      <c r="D85">
        <v>18</v>
      </c>
      <c r="E85">
        <v>6500</v>
      </c>
    </row>
    <row r="86" spans="1:5" x14ac:dyDescent="0.25">
      <c r="A86" s="1">
        <v>16035</v>
      </c>
      <c r="B86" t="s">
        <v>349</v>
      </c>
      <c r="C86" t="s">
        <v>69</v>
      </c>
      <c r="D86">
        <v>18</v>
      </c>
      <c r="E86">
        <v>6500</v>
      </c>
    </row>
    <row r="87" spans="1:5" x14ac:dyDescent="0.25">
      <c r="A87" s="1">
        <v>1620</v>
      </c>
      <c r="B87" t="s">
        <v>349</v>
      </c>
      <c r="C87" t="s">
        <v>70</v>
      </c>
      <c r="D87">
        <v>18</v>
      </c>
      <c r="E87">
        <v>4802</v>
      </c>
    </row>
    <row r="88" spans="1:5" x14ac:dyDescent="0.25">
      <c r="A88" s="1">
        <v>16325</v>
      </c>
      <c r="B88" t="s">
        <v>349</v>
      </c>
      <c r="C88" t="s">
        <v>71</v>
      </c>
      <c r="D88">
        <v>18</v>
      </c>
      <c r="E88">
        <v>6350.5555555555566</v>
      </c>
    </row>
    <row r="89" spans="1:5" x14ac:dyDescent="0.25">
      <c r="A89" s="1">
        <v>16643</v>
      </c>
      <c r="B89" t="s">
        <v>349</v>
      </c>
      <c r="C89" t="s">
        <v>72</v>
      </c>
      <c r="D89">
        <v>18</v>
      </c>
      <c r="E89">
        <v>7215.6</v>
      </c>
    </row>
    <row r="90" spans="1:5" x14ac:dyDescent="0.25">
      <c r="A90" s="1">
        <v>16886</v>
      </c>
      <c r="B90" t="s">
        <v>349</v>
      </c>
      <c r="C90" t="s">
        <v>73</v>
      </c>
      <c r="D90">
        <v>18</v>
      </c>
      <c r="E90">
        <v>7000</v>
      </c>
    </row>
    <row r="91" spans="1:5" x14ac:dyDescent="0.25">
      <c r="A91" s="1">
        <v>16912</v>
      </c>
      <c r="B91" t="s">
        <v>349</v>
      </c>
      <c r="C91" t="s">
        <v>74</v>
      </c>
      <c r="D91">
        <v>18</v>
      </c>
      <c r="E91">
        <v>9000</v>
      </c>
    </row>
    <row r="92" spans="1:5" x14ac:dyDescent="0.25">
      <c r="A92" s="1">
        <v>17265</v>
      </c>
      <c r="B92" t="s">
        <v>349</v>
      </c>
      <c r="C92" t="s">
        <v>75</v>
      </c>
      <c r="D92">
        <v>18</v>
      </c>
      <c r="E92">
        <v>6147</v>
      </c>
    </row>
    <row r="93" spans="1:5" x14ac:dyDescent="0.25">
      <c r="A93" s="1">
        <v>17466</v>
      </c>
      <c r="B93" t="s">
        <v>349</v>
      </c>
      <c r="C93" t="s">
        <v>76</v>
      </c>
      <c r="D93">
        <v>18</v>
      </c>
      <c r="E93">
        <v>6942.6</v>
      </c>
    </row>
    <row r="94" spans="1:5" x14ac:dyDescent="0.25">
      <c r="A94" s="1">
        <v>17783</v>
      </c>
      <c r="B94" t="s">
        <v>349</v>
      </c>
      <c r="C94" t="s">
        <v>77</v>
      </c>
      <c r="D94">
        <v>18</v>
      </c>
      <c r="E94">
        <v>5733</v>
      </c>
    </row>
    <row r="95" spans="1:5" x14ac:dyDescent="0.25">
      <c r="A95" s="1">
        <v>17821</v>
      </c>
      <c r="B95" t="s">
        <v>349</v>
      </c>
      <c r="C95" t="s">
        <v>78</v>
      </c>
      <c r="D95">
        <v>18</v>
      </c>
      <c r="E95">
        <v>8467.2000000000007</v>
      </c>
    </row>
    <row r="96" spans="1:5" x14ac:dyDescent="0.25">
      <c r="A96" s="1">
        <v>17827</v>
      </c>
      <c r="B96" t="s">
        <v>349</v>
      </c>
      <c r="C96" t="s">
        <v>79</v>
      </c>
      <c r="D96">
        <v>18</v>
      </c>
      <c r="E96">
        <v>5241.6000000000004</v>
      </c>
    </row>
    <row r="97" spans="1:5" x14ac:dyDescent="0.25">
      <c r="A97" s="1">
        <v>18023</v>
      </c>
      <c r="B97" t="s">
        <v>349</v>
      </c>
      <c r="C97" t="s">
        <v>80</v>
      </c>
      <c r="D97">
        <v>18</v>
      </c>
      <c r="E97">
        <v>6019</v>
      </c>
    </row>
    <row r="98" spans="1:5" x14ac:dyDescent="0.25">
      <c r="A98" s="1">
        <v>18184</v>
      </c>
      <c r="B98" t="s">
        <v>349</v>
      </c>
      <c r="C98" t="s">
        <v>81</v>
      </c>
      <c r="D98">
        <v>18</v>
      </c>
      <c r="E98">
        <v>6500</v>
      </c>
    </row>
    <row r="99" spans="1:5" x14ac:dyDescent="0.25">
      <c r="A99" s="1">
        <v>18654</v>
      </c>
      <c r="B99" t="s">
        <v>349</v>
      </c>
      <c r="C99" t="s">
        <v>82</v>
      </c>
      <c r="D99">
        <v>18</v>
      </c>
      <c r="E99">
        <v>6426</v>
      </c>
    </row>
    <row r="100" spans="1:5" x14ac:dyDescent="0.25">
      <c r="A100" s="1">
        <v>18771</v>
      </c>
      <c r="B100" t="s">
        <v>349</v>
      </c>
      <c r="C100" t="s">
        <v>83</v>
      </c>
      <c r="D100">
        <v>18</v>
      </c>
      <c r="E100">
        <v>8000</v>
      </c>
    </row>
    <row r="101" spans="1:5" x14ac:dyDescent="0.25">
      <c r="A101" s="1">
        <v>1884</v>
      </c>
      <c r="B101" t="s">
        <v>349</v>
      </c>
      <c r="C101" t="s">
        <v>84</v>
      </c>
      <c r="D101">
        <v>18</v>
      </c>
      <c r="E101">
        <v>5821.2000000000007</v>
      </c>
    </row>
    <row r="102" spans="1:5" x14ac:dyDescent="0.25">
      <c r="A102" s="1">
        <v>19452</v>
      </c>
      <c r="B102" t="s">
        <v>349</v>
      </c>
      <c r="C102" t="s">
        <v>85</v>
      </c>
      <c r="D102">
        <v>18</v>
      </c>
      <c r="E102">
        <v>6000</v>
      </c>
    </row>
    <row r="103" spans="1:5" x14ac:dyDescent="0.25">
      <c r="A103" s="1">
        <v>20684</v>
      </c>
      <c r="B103" t="s">
        <v>349</v>
      </c>
      <c r="C103" t="s">
        <v>381</v>
      </c>
      <c r="D103">
        <v>18</v>
      </c>
      <c r="E103">
        <v>13541</v>
      </c>
    </row>
    <row r="104" spans="1:5" x14ac:dyDescent="0.25">
      <c r="A104" s="1">
        <v>211</v>
      </c>
      <c r="B104" t="s">
        <v>349</v>
      </c>
      <c r="C104" t="s">
        <v>86</v>
      </c>
      <c r="D104">
        <v>18</v>
      </c>
      <c r="E104">
        <v>6703.2000000000007</v>
      </c>
    </row>
    <row r="105" spans="1:5" x14ac:dyDescent="0.25">
      <c r="A105" s="1">
        <v>21759</v>
      </c>
      <c r="B105" t="s">
        <v>349</v>
      </c>
      <c r="C105" t="s">
        <v>75</v>
      </c>
      <c r="D105">
        <v>18</v>
      </c>
      <c r="E105">
        <v>5000</v>
      </c>
    </row>
    <row r="106" spans="1:5" x14ac:dyDescent="0.25">
      <c r="A106" s="1">
        <v>23011</v>
      </c>
      <c r="B106" t="s">
        <v>349</v>
      </c>
      <c r="C106" t="s">
        <v>88</v>
      </c>
      <c r="D106">
        <v>18</v>
      </c>
      <c r="E106">
        <v>5615</v>
      </c>
    </row>
    <row r="107" spans="1:5" x14ac:dyDescent="0.25">
      <c r="A107" s="1">
        <v>23022</v>
      </c>
      <c r="B107" t="s">
        <v>349</v>
      </c>
      <c r="C107" t="s">
        <v>89</v>
      </c>
      <c r="D107">
        <v>18</v>
      </c>
      <c r="E107">
        <v>8708</v>
      </c>
    </row>
    <row r="108" spans="1:5" x14ac:dyDescent="0.25">
      <c r="A108" s="1">
        <v>23024</v>
      </c>
      <c r="B108" t="s">
        <v>349</v>
      </c>
      <c r="C108" t="s">
        <v>90</v>
      </c>
      <c r="D108">
        <v>18</v>
      </c>
      <c r="E108">
        <v>7691.2499999999909</v>
      </c>
    </row>
    <row r="109" spans="1:5" x14ac:dyDescent="0.25">
      <c r="A109" s="1">
        <v>23665</v>
      </c>
      <c r="B109" t="s">
        <v>349</v>
      </c>
      <c r="C109" t="s">
        <v>91</v>
      </c>
      <c r="D109">
        <v>18</v>
      </c>
      <c r="E109">
        <v>5733</v>
      </c>
    </row>
    <row r="110" spans="1:5" x14ac:dyDescent="0.25">
      <c r="A110" s="1">
        <v>23666</v>
      </c>
      <c r="B110" t="s">
        <v>349</v>
      </c>
      <c r="C110" t="s">
        <v>92</v>
      </c>
      <c r="D110">
        <v>18</v>
      </c>
      <c r="E110">
        <v>9349.2000000000007</v>
      </c>
    </row>
    <row r="111" spans="1:5" x14ac:dyDescent="0.25">
      <c r="A111" s="1">
        <v>23687</v>
      </c>
      <c r="B111" t="s">
        <v>349</v>
      </c>
      <c r="C111" t="s">
        <v>93</v>
      </c>
      <c r="D111">
        <v>18</v>
      </c>
      <c r="E111">
        <v>6532.2000000000007</v>
      </c>
    </row>
    <row r="112" spans="1:5" x14ac:dyDescent="0.25">
      <c r="A112" s="1">
        <v>23939</v>
      </c>
      <c r="B112" t="s">
        <v>349</v>
      </c>
      <c r="C112" t="s">
        <v>94</v>
      </c>
      <c r="D112">
        <v>18</v>
      </c>
      <c r="E112">
        <v>7000</v>
      </c>
    </row>
    <row r="113" spans="1:5" x14ac:dyDescent="0.25">
      <c r="A113" s="1">
        <v>25551</v>
      </c>
      <c r="B113" t="s">
        <v>349</v>
      </c>
      <c r="C113" t="s">
        <v>95</v>
      </c>
      <c r="D113">
        <v>18</v>
      </c>
      <c r="E113">
        <v>9000</v>
      </c>
    </row>
    <row r="114" spans="1:5" x14ac:dyDescent="0.25">
      <c r="A114" s="1">
        <v>25553</v>
      </c>
      <c r="B114" t="s">
        <v>349</v>
      </c>
      <c r="C114" t="s">
        <v>96</v>
      </c>
      <c r="D114">
        <v>18</v>
      </c>
      <c r="E114">
        <v>5607</v>
      </c>
    </row>
    <row r="115" spans="1:5" x14ac:dyDescent="0.25">
      <c r="A115" s="1">
        <v>25554</v>
      </c>
      <c r="B115" t="s">
        <v>349</v>
      </c>
      <c r="C115" t="s">
        <v>97</v>
      </c>
      <c r="D115">
        <v>18</v>
      </c>
      <c r="E115">
        <v>6879.6</v>
      </c>
    </row>
    <row r="116" spans="1:5" x14ac:dyDescent="0.25">
      <c r="A116" s="1">
        <v>25702</v>
      </c>
      <c r="B116" t="s">
        <v>349</v>
      </c>
      <c r="C116" t="s">
        <v>98</v>
      </c>
      <c r="D116">
        <v>18</v>
      </c>
      <c r="E116">
        <v>8000</v>
      </c>
    </row>
    <row r="117" spans="1:5" x14ac:dyDescent="0.25">
      <c r="A117" s="1">
        <v>25759</v>
      </c>
      <c r="B117" t="s">
        <v>349</v>
      </c>
      <c r="C117" t="s">
        <v>99</v>
      </c>
      <c r="D117">
        <v>18</v>
      </c>
      <c r="E117">
        <v>6500</v>
      </c>
    </row>
    <row r="118" spans="1:5" x14ac:dyDescent="0.25">
      <c r="A118" s="1">
        <v>25788</v>
      </c>
      <c r="B118" t="s">
        <v>349</v>
      </c>
      <c r="C118" t="s">
        <v>100</v>
      </c>
      <c r="D118">
        <v>18</v>
      </c>
      <c r="E118">
        <v>10886.400000000001</v>
      </c>
    </row>
    <row r="119" spans="1:5" x14ac:dyDescent="0.25">
      <c r="A119" s="1">
        <v>26146</v>
      </c>
      <c r="B119" t="s">
        <v>349</v>
      </c>
      <c r="C119" t="s">
        <v>101</v>
      </c>
      <c r="D119">
        <v>18</v>
      </c>
      <c r="E119">
        <v>5632.2000000000007</v>
      </c>
    </row>
    <row r="120" spans="1:5" x14ac:dyDescent="0.25">
      <c r="A120" s="1">
        <v>26200</v>
      </c>
      <c r="B120" t="s">
        <v>349</v>
      </c>
      <c r="C120" t="s">
        <v>382</v>
      </c>
      <c r="D120">
        <v>18</v>
      </c>
      <c r="E120">
        <v>6500</v>
      </c>
    </row>
    <row r="121" spans="1:5" x14ac:dyDescent="0.25">
      <c r="A121" s="1">
        <v>26250</v>
      </c>
      <c r="B121" t="s">
        <v>349</v>
      </c>
      <c r="C121" t="s">
        <v>102</v>
      </c>
      <c r="D121">
        <v>18</v>
      </c>
      <c r="E121">
        <v>5349.1200000000008</v>
      </c>
    </row>
    <row r="122" spans="1:5" x14ac:dyDescent="0.25">
      <c r="A122" s="1">
        <v>26420</v>
      </c>
      <c r="B122" t="s">
        <v>349</v>
      </c>
      <c r="C122" t="s">
        <v>103</v>
      </c>
      <c r="D122">
        <v>18</v>
      </c>
      <c r="E122">
        <v>5250</v>
      </c>
    </row>
    <row r="123" spans="1:5" x14ac:dyDescent="0.25">
      <c r="A123" s="1">
        <v>26786</v>
      </c>
      <c r="B123" t="s">
        <v>349</v>
      </c>
      <c r="C123" t="s">
        <v>104</v>
      </c>
      <c r="D123">
        <v>18</v>
      </c>
      <c r="E123">
        <v>5909.4</v>
      </c>
    </row>
    <row r="124" spans="1:5" x14ac:dyDescent="0.25">
      <c r="A124" s="1">
        <v>26832</v>
      </c>
      <c r="B124" t="s">
        <v>349</v>
      </c>
      <c r="C124" t="s">
        <v>105</v>
      </c>
      <c r="D124">
        <v>18</v>
      </c>
      <c r="E124">
        <v>5000</v>
      </c>
    </row>
    <row r="125" spans="1:5" x14ac:dyDescent="0.25">
      <c r="A125" s="1">
        <v>26948</v>
      </c>
      <c r="B125" t="s">
        <v>349</v>
      </c>
      <c r="C125" t="s">
        <v>106</v>
      </c>
      <c r="D125">
        <v>18</v>
      </c>
      <c r="E125">
        <v>5607</v>
      </c>
    </row>
    <row r="126" spans="1:5" x14ac:dyDescent="0.25">
      <c r="A126" s="1">
        <v>26951</v>
      </c>
      <c r="B126" t="s">
        <v>349</v>
      </c>
      <c r="C126" t="s">
        <v>107</v>
      </c>
      <c r="D126">
        <v>18</v>
      </c>
      <c r="E126">
        <v>6589.8</v>
      </c>
    </row>
    <row r="127" spans="1:5" x14ac:dyDescent="0.25">
      <c r="A127" s="1">
        <v>27148</v>
      </c>
      <c r="B127" t="s">
        <v>349</v>
      </c>
      <c r="C127" t="s">
        <v>108</v>
      </c>
      <c r="D127">
        <v>18</v>
      </c>
      <c r="E127">
        <v>5027.3999999999996</v>
      </c>
    </row>
    <row r="128" spans="1:5" x14ac:dyDescent="0.25">
      <c r="A128" s="1">
        <v>27365</v>
      </c>
      <c r="B128" t="s">
        <v>349</v>
      </c>
      <c r="C128" t="s">
        <v>109</v>
      </c>
      <c r="D128">
        <v>18</v>
      </c>
      <c r="E128">
        <v>3185</v>
      </c>
    </row>
    <row r="129" spans="1:5" x14ac:dyDescent="0.25">
      <c r="A129" s="1">
        <v>27820</v>
      </c>
      <c r="B129" t="s">
        <v>349</v>
      </c>
      <c r="C129" t="s">
        <v>110</v>
      </c>
      <c r="D129">
        <v>18</v>
      </c>
      <c r="E129">
        <v>4277</v>
      </c>
    </row>
    <row r="130" spans="1:5" x14ac:dyDescent="0.25">
      <c r="A130" s="1">
        <v>28880</v>
      </c>
      <c r="B130" t="s">
        <v>349</v>
      </c>
      <c r="C130" t="s">
        <v>112</v>
      </c>
      <c r="D130">
        <v>18</v>
      </c>
      <c r="E130">
        <v>5422.2000000000007</v>
      </c>
    </row>
    <row r="131" spans="1:5" x14ac:dyDescent="0.25">
      <c r="A131" s="1">
        <v>29085</v>
      </c>
      <c r="B131" t="s">
        <v>349</v>
      </c>
      <c r="C131" t="s">
        <v>113</v>
      </c>
      <c r="D131">
        <v>18</v>
      </c>
      <c r="E131">
        <v>7000</v>
      </c>
    </row>
    <row r="132" spans="1:5" x14ac:dyDescent="0.25">
      <c r="A132" s="1">
        <v>29276</v>
      </c>
      <c r="B132" t="s">
        <v>349</v>
      </c>
      <c r="C132" t="s">
        <v>114</v>
      </c>
      <c r="D132">
        <v>18</v>
      </c>
      <c r="E132">
        <v>7560</v>
      </c>
    </row>
    <row r="133" spans="1:5" x14ac:dyDescent="0.25">
      <c r="A133" s="1">
        <v>29972</v>
      </c>
      <c r="B133" t="s">
        <v>349</v>
      </c>
      <c r="C133" t="s">
        <v>115</v>
      </c>
      <c r="D133">
        <v>18</v>
      </c>
      <c r="E133">
        <v>6000</v>
      </c>
    </row>
    <row r="134" spans="1:5" x14ac:dyDescent="0.25">
      <c r="A134" s="1">
        <v>30098</v>
      </c>
      <c r="B134" t="s">
        <v>349</v>
      </c>
      <c r="C134" t="s">
        <v>116</v>
      </c>
      <c r="D134">
        <v>18</v>
      </c>
      <c r="E134">
        <v>5269.32</v>
      </c>
    </row>
    <row r="135" spans="1:5" x14ac:dyDescent="0.25">
      <c r="A135" s="1">
        <v>30125</v>
      </c>
      <c r="B135" t="s">
        <v>349</v>
      </c>
      <c r="C135" t="s">
        <v>117</v>
      </c>
      <c r="D135">
        <v>18</v>
      </c>
      <c r="E135">
        <v>5808.6</v>
      </c>
    </row>
    <row r="136" spans="1:5" x14ac:dyDescent="0.25">
      <c r="A136" s="1">
        <v>30128</v>
      </c>
      <c r="B136" t="s">
        <v>349</v>
      </c>
      <c r="C136" t="s">
        <v>118</v>
      </c>
      <c r="D136">
        <v>18</v>
      </c>
      <c r="E136">
        <v>7056</v>
      </c>
    </row>
    <row r="137" spans="1:5" x14ac:dyDescent="0.25">
      <c r="A137" s="1">
        <v>30162</v>
      </c>
      <c r="B137" t="s">
        <v>349</v>
      </c>
      <c r="C137" t="s">
        <v>119</v>
      </c>
      <c r="D137">
        <v>18</v>
      </c>
      <c r="E137">
        <v>7560</v>
      </c>
    </row>
    <row r="138" spans="1:5" x14ac:dyDescent="0.25">
      <c r="A138" s="1">
        <v>30439</v>
      </c>
      <c r="B138" t="s">
        <v>349</v>
      </c>
      <c r="C138" t="s">
        <v>120</v>
      </c>
      <c r="D138">
        <v>18</v>
      </c>
      <c r="E138">
        <v>6500</v>
      </c>
    </row>
    <row r="139" spans="1:5" x14ac:dyDescent="0.25">
      <c r="A139" s="1">
        <v>311</v>
      </c>
      <c r="B139" t="s">
        <v>349</v>
      </c>
      <c r="C139" t="s">
        <v>122</v>
      </c>
      <c r="D139">
        <v>18</v>
      </c>
      <c r="E139">
        <v>3707</v>
      </c>
    </row>
    <row r="140" spans="1:5" x14ac:dyDescent="0.25">
      <c r="A140" s="1">
        <v>31574</v>
      </c>
      <c r="B140" t="s">
        <v>349</v>
      </c>
      <c r="C140" t="s">
        <v>123</v>
      </c>
      <c r="D140">
        <v>18</v>
      </c>
      <c r="E140">
        <v>5969.44</v>
      </c>
    </row>
    <row r="141" spans="1:5" x14ac:dyDescent="0.25">
      <c r="A141" s="1">
        <v>31998</v>
      </c>
      <c r="B141" t="s">
        <v>349</v>
      </c>
      <c r="C141" t="s">
        <v>124</v>
      </c>
      <c r="D141">
        <v>18</v>
      </c>
      <c r="E141">
        <v>5000</v>
      </c>
    </row>
    <row r="142" spans="1:5" x14ac:dyDescent="0.25">
      <c r="A142" s="1">
        <v>3343</v>
      </c>
      <c r="B142" t="s">
        <v>349</v>
      </c>
      <c r="C142" t="s">
        <v>125</v>
      </c>
      <c r="D142">
        <v>18</v>
      </c>
      <c r="E142">
        <v>7560</v>
      </c>
    </row>
    <row r="143" spans="1:5" x14ac:dyDescent="0.25">
      <c r="A143" s="1">
        <v>34026</v>
      </c>
      <c r="B143" t="s">
        <v>349</v>
      </c>
      <c r="C143" t="s">
        <v>126</v>
      </c>
      <c r="D143">
        <v>18</v>
      </c>
      <c r="E143">
        <v>5569.2000000000007</v>
      </c>
    </row>
    <row r="144" spans="1:5" x14ac:dyDescent="0.25">
      <c r="A144" s="1">
        <v>34032</v>
      </c>
      <c r="B144" t="s">
        <v>349</v>
      </c>
      <c r="C144" t="s">
        <v>127</v>
      </c>
      <c r="D144">
        <v>18</v>
      </c>
      <c r="E144">
        <v>6000</v>
      </c>
    </row>
    <row r="145" spans="1:5" x14ac:dyDescent="0.25">
      <c r="A145" s="1">
        <v>34055</v>
      </c>
      <c r="B145" t="s">
        <v>349</v>
      </c>
      <c r="C145" t="s">
        <v>128</v>
      </c>
      <c r="D145">
        <v>18</v>
      </c>
      <c r="E145">
        <v>5468.4</v>
      </c>
    </row>
    <row r="146" spans="1:5" x14ac:dyDescent="0.25">
      <c r="A146" s="1">
        <v>34070</v>
      </c>
      <c r="B146" t="s">
        <v>349</v>
      </c>
      <c r="C146" t="s">
        <v>129</v>
      </c>
      <c r="D146">
        <v>18</v>
      </c>
      <c r="E146">
        <v>5115.6000000000004</v>
      </c>
    </row>
    <row r="147" spans="1:5" x14ac:dyDescent="0.25">
      <c r="A147" s="1">
        <v>34115</v>
      </c>
      <c r="B147" t="s">
        <v>349</v>
      </c>
      <c r="C147" t="s">
        <v>130</v>
      </c>
      <c r="D147">
        <v>18</v>
      </c>
      <c r="E147">
        <v>8000</v>
      </c>
    </row>
    <row r="148" spans="1:5" x14ac:dyDescent="0.25">
      <c r="A148" s="1">
        <v>34205</v>
      </c>
      <c r="B148" t="s">
        <v>349</v>
      </c>
      <c r="C148" t="s">
        <v>71</v>
      </c>
      <c r="D148">
        <v>18</v>
      </c>
      <c r="E148">
        <v>5696.6</v>
      </c>
    </row>
    <row r="149" spans="1:5" x14ac:dyDescent="0.25">
      <c r="A149" s="1">
        <v>34206</v>
      </c>
      <c r="B149" t="s">
        <v>349</v>
      </c>
      <c r="C149" t="s">
        <v>131</v>
      </c>
      <c r="D149">
        <v>18</v>
      </c>
      <c r="E149">
        <v>9000</v>
      </c>
    </row>
    <row r="150" spans="1:5" x14ac:dyDescent="0.25">
      <c r="A150" s="1">
        <v>4259</v>
      </c>
      <c r="B150" t="s">
        <v>349</v>
      </c>
      <c r="C150" t="s">
        <v>132</v>
      </c>
      <c r="D150">
        <v>18</v>
      </c>
      <c r="E150">
        <v>6500</v>
      </c>
    </row>
    <row r="151" spans="1:5" x14ac:dyDescent="0.25">
      <c r="A151" s="1">
        <v>4352</v>
      </c>
      <c r="B151" t="s">
        <v>349</v>
      </c>
      <c r="C151" t="s">
        <v>133</v>
      </c>
      <c r="D151">
        <v>18</v>
      </c>
      <c r="E151">
        <v>6500</v>
      </c>
    </row>
    <row r="152" spans="1:5" x14ac:dyDescent="0.25">
      <c r="A152" s="1">
        <v>4367</v>
      </c>
      <c r="B152" t="s">
        <v>349</v>
      </c>
      <c r="C152" t="s">
        <v>134</v>
      </c>
      <c r="D152">
        <v>18</v>
      </c>
      <c r="E152">
        <v>6500</v>
      </c>
    </row>
    <row r="153" spans="1:5" x14ac:dyDescent="0.25">
      <c r="A153" s="1">
        <v>4497</v>
      </c>
      <c r="B153" t="s">
        <v>349</v>
      </c>
      <c r="C153" t="s">
        <v>135</v>
      </c>
      <c r="D153">
        <v>18</v>
      </c>
      <c r="E153">
        <v>9000</v>
      </c>
    </row>
    <row r="154" spans="1:5" x14ac:dyDescent="0.25">
      <c r="A154" s="1">
        <v>6631</v>
      </c>
      <c r="B154" t="s">
        <v>349</v>
      </c>
      <c r="C154" t="s">
        <v>136</v>
      </c>
      <c r="D154">
        <v>18</v>
      </c>
      <c r="E154">
        <v>6000</v>
      </c>
    </row>
    <row r="155" spans="1:5" x14ac:dyDescent="0.25">
      <c r="A155" s="1">
        <v>7594</v>
      </c>
      <c r="B155" t="s">
        <v>349</v>
      </c>
      <c r="C155" t="s">
        <v>137</v>
      </c>
      <c r="D155">
        <v>18</v>
      </c>
      <c r="E155">
        <v>6174</v>
      </c>
    </row>
    <row r="156" spans="1:5" x14ac:dyDescent="0.25">
      <c r="A156" s="1">
        <v>12520</v>
      </c>
      <c r="B156" t="s">
        <v>349</v>
      </c>
      <c r="C156" t="s">
        <v>145</v>
      </c>
      <c r="D156">
        <v>18</v>
      </c>
      <c r="E156">
        <v>7000</v>
      </c>
    </row>
    <row r="157" spans="1:5" x14ac:dyDescent="0.25">
      <c r="A157" s="1">
        <v>13824</v>
      </c>
      <c r="B157" t="s">
        <v>349</v>
      </c>
      <c r="C157" t="s">
        <v>154</v>
      </c>
      <c r="D157">
        <v>18</v>
      </c>
      <c r="E157">
        <v>6500</v>
      </c>
    </row>
    <row r="158" spans="1:5" x14ac:dyDescent="0.25">
      <c r="A158" s="1">
        <v>16862</v>
      </c>
      <c r="B158" t="s">
        <v>349</v>
      </c>
      <c r="C158" t="s">
        <v>162</v>
      </c>
      <c r="D158">
        <v>19</v>
      </c>
      <c r="E158">
        <v>6600</v>
      </c>
    </row>
    <row r="159" spans="1:5" x14ac:dyDescent="0.25">
      <c r="A159" s="1">
        <v>17563</v>
      </c>
      <c r="B159" t="s">
        <v>349</v>
      </c>
      <c r="C159" t="s">
        <v>170</v>
      </c>
      <c r="D159">
        <v>18</v>
      </c>
      <c r="E159">
        <v>3150</v>
      </c>
    </row>
    <row r="160" spans="1:5" x14ac:dyDescent="0.25">
      <c r="A160" s="1">
        <v>19412</v>
      </c>
      <c r="B160" t="s">
        <v>349</v>
      </c>
      <c r="C160" t="s">
        <v>180</v>
      </c>
      <c r="D160">
        <v>18</v>
      </c>
      <c r="E160">
        <v>5845</v>
      </c>
    </row>
    <row r="161" spans="1:5" x14ac:dyDescent="0.25">
      <c r="A161" s="1">
        <v>20703</v>
      </c>
      <c r="B161" t="s">
        <v>349</v>
      </c>
      <c r="C161" t="s">
        <v>191</v>
      </c>
      <c r="D161">
        <v>18</v>
      </c>
      <c r="E161">
        <v>6500</v>
      </c>
    </row>
    <row r="162" spans="1:5" x14ac:dyDescent="0.25">
      <c r="A162" s="1">
        <v>23689</v>
      </c>
      <c r="B162" t="s">
        <v>349</v>
      </c>
      <c r="C162" t="s">
        <v>202</v>
      </c>
      <c r="D162">
        <v>18</v>
      </c>
      <c r="E162">
        <v>5000</v>
      </c>
    </row>
    <row r="163" spans="1:5" x14ac:dyDescent="0.25">
      <c r="A163" s="1">
        <v>25555</v>
      </c>
      <c r="B163" t="s">
        <v>349</v>
      </c>
      <c r="C163" t="s">
        <v>214</v>
      </c>
      <c r="D163">
        <v>18</v>
      </c>
      <c r="E163">
        <v>9555</v>
      </c>
    </row>
    <row r="164" spans="1:5" x14ac:dyDescent="0.25">
      <c r="A164" s="1">
        <v>25596</v>
      </c>
      <c r="B164" t="s">
        <v>349</v>
      </c>
      <c r="C164" t="s">
        <v>215</v>
      </c>
      <c r="D164">
        <v>18</v>
      </c>
      <c r="E164">
        <v>6500</v>
      </c>
    </row>
    <row r="165" spans="1:5" x14ac:dyDescent="0.25">
      <c r="A165" s="1">
        <v>26827</v>
      </c>
      <c r="B165" t="s">
        <v>349</v>
      </c>
      <c r="C165" t="s">
        <v>222</v>
      </c>
      <c r="D165">
        <v>18</v>
      </c>
      <c r="E165">
        <v>8085</v>
      </c>
    </row>
    <row r="166" spans="1:5" x14ac:dyDescent="0.25">
      <c r="A166" s="1">
        <v>27378</v>
      </c>
      <c r="B166" t="s">
        <v>349</v>
      </c>
      <c r="C166" t="s">
        <v>231</v>
      </c>
      <c r="D166">
        <v>18</v>
      </c>
      <c r="E166">
        <v>4000</v>
      </c>
    </row>
    <row r="167" spans="1:5" x14ac:dyDescent="0.25">
      <c r="A167" s="1">
        <v>29458</v>
      </c>
      <c r="B167" t="s">
        <v>349</v>
      </c>
      <c r="C167" t="s">
        <v>256</v>
      </c>
      <c r="D167">
        <v>18</v>
      </c>
      <c r="E167">
        <v>6000</v>
      </c>
    </row>
    <row r="168" spans="1:5" x14ac:dyDescent="0.25">
      <c r="A168" s="1">
        <v>29968</v>
      </c>
      <c r="B168" t="s">
        <v>349</v>
      </c>
      <c r="C168" t="s">
        <v>262</v>
      </c>
      <c r="D168">
        <v>18</v>
      </c>
      <c r="E168">
        <v>6000</v>
      </c>
    </row>
    <row r="169" spans="1:5" x14ac:dyDescent="0.25">
      <c r="A169" s="1">
        <v>32176</v>
      </c>
      <c r="B169" t="s">
        <v>349</v>
      </c>
      <c r="C169" t="s">
        <v>303</v>
      </c>
      <c r="D169">
        <v>18</v>
      </c>
      <c r="E169">
        <v>5000</v>
      </c>
    </row>
    <row r="170" spans="1:5" x14ac:dyDescent="0.25">
      <c r="A170" s="1">
        <v>4129</v>
      </c>
      <c r="B170" t="s">
        <v>349</v>
      </c>
      <c r="C170" t="s">
        <v>328</v>
      </c>
      <c r="D170">
        <v>19</v>
      </c>
      <c r="E170">
        <v>8500</v>
      </c>
    </row>
    <row r="171" spans="1:5" x14ac:dyDescent="0.25">
      <c r="A171" s="1">
        <v>8711</v>
      </c>
      <c r="B171" t="s">
        <v>349</v>
      </c>
      <c r="C171" t="s">
        <v>337</v>
      </c>
      <c r="D171">
        <v>18</v>
      </c>
      <c r="E171">
        <v>6500</v>
      </c>
    </row>
    <row r="172" spans="1:5" x14ac:dyDescent="0.25">
      <c r="A172" s="1">
        <v>8978</v>
      </c>
      <c r="B172" t="s">
        <v>349</v>
      </c>
      <c r="C172" t="s">
        <v>338</v>
      </c>
      <c r="D172">
        <v>18</v>
      </c>
      <c r="E172">
        <v>6500</v>
      </c>
    </row>
    <row r="173" spans="1:5" x14ac:dyDescent="0.25">
      <c r="A173" s="1">
        <v>20830</v>
      </c>
      <c r="B173" t="s">
        <v>350</v>
      </c>
      <c r="C173" t="s">
        <v>383</v>
      </c>
      <c r="D173">
        <v>10</v>
      </c>
      <c r="E173">
        <v>2835</v>
      </c>
    </row>
    <row r="174" spans="1:5" x14ac:dyDescent="0.25">
      <c r="A174" s="1">
        <v>30490</v>
      </c>
      <c r="B174" t="s">
        <v>350</v>
      </c>
      <c r="C174" t="s">
        <v>121</v>
      </c>
      <c r="D174">
        <v>10</v>
      </c>
      <c r="E174">
        <v>2632</v>
      </c>
    </row>
    <row r="175" spans="1:5" x14ac:dyDescent="0.25">
      <c r="A175" s="1">
        <v>11507</v>
      </c>
      <c r="B175" t="s">
        <v>350</v>
      </c>
      <c r="C175" t="s">
        <v>138</v>
      </c>
      <c r="D175">
        <v>10</v>
      </c>
      <c r="E175">
        <v>2100</v>
      </c>
    </row>
    <row r="176" spans="1:5" x14ac:dyDescent="0.25">
      <c r="A176" s="1">
        <v>11541</v>
      </c>
      <c r="B176" t="s">
        <v>350</v>
      </c>
      <c r="C176" t="s">
        <v>139</v>
      </c>
      <c r="D176">
        <v>10</v>
      </c>
      <c r="E176">
        <v>5817</v>
      </c>
    </row>
    <row r="177" spans="1:5" x14ac:dyDescent="0.25">
      <c r="A177" s="1">
        <v>11553</v>
      </c>
      <c r="B177" t="s">
        <v>350</v>
      </c>
      <c r="C177" t="s">
        <v>140</v>
      </c>
      <c r="D177">
        <v>10</v>
      </c>
      <c r="E177">
        <v>3300</v>
      </c>
    </row>
    <row r="178" spans="1:5" x14ac:dyDescent="0.25">
      <c r="A178" s="1">
        <v>11755</v>
      </c>
      <c r="B178" t="s">
        <v>350</v>
      </c>
      <c r="C178" t="s">
        <v>141</v>
      </c>
      <c r="D178">
        <v>10</v>
      </c>
      <c r="E178">
        <v>4819.5</v>
      </c>
    </row>
    <row r="179" spans="1:5" x14ac:dyDescent="0.25">
      <c r="A179" s="1">
        <v>11933</v>
      </c>
      <c r="B179" t="s">
        <v>350</v>
      </c>
      <c r="C179" t="s">
        <v>142</v>
      </c>
      <c r="D179">
        <v>10</v>
      </c>
      <c r="E179">
        <v>4194</v>
      </c>
    </row>
    <row r="180" spans="1:5" x14ac:dyDescent="0.25">
      <c r="A180" s="1">
        <v>11936</v>
      </c>
      <c r="B180" t="s">
        <v>350</v>
      </c>
      <c r="C180" t="s">
        <v>143</v>
      </c>
      <c r="D180">
        <v>10</v>
      </c>
      <c r="E180">
        <v>3739.4</v>
      </c>
    </row>
    <row r="181" spans="1:5" x14ac:dyDescent="0.25">
      <c r="A181" s="1">
        <v>12156</v>
      </c>
      <c r="B181" t="s">
        <v>350</v>
      </c>
      <c r="C181" t="s">
        <v>144</v>
      </c>
      <c r="D181">
        <v>10</v>
      </c>
      <c r="E181">
        <v>3381</v>
      </c>
    </row>
    <row r="182" spans="1:5" x14ac:dyDescent="0.25">
      <c r="A182" s="1">
        <v>12757</v>
      </c>
      <c r="B182" t="s">
        <v>350</v>
      </c>
      <c r="C182" t="s">
        <v>146</v>
      </c>
      <c r="D182">
        <v>10</v>
      </c>
      <c r="E182">
        <v>4080</v>
      </c>
    </row>
    <row r="183" spans="1:5" x14ac:dyDescent="0.25">
      <c r="A183" s="1">
        <v>12824</v>
      </c>
      <c r="B183" t="s">
        <v>350</v>
      </c>
      <c r="C183" t="s">
        <v>147</v>
      </c>
      <c r="D183">
        <v>10</v>
      </c>
      <c r="E183">
        <v>6685</v>
      </c>
    </row>
    <row r="184" spans="1:5" x14ac:dyDescent="0.25">
      <c r="A184" s="1">
        <v>12990</v>
      </c>
      <c r="B184" t="s">
        <v>350</v>
      </c>
      <c r="C184" t="s">
        <v>148</v>
      </c>
      <c r="D184">
        <v>10</v>
      </c>
      <c r="E184">
        <v>5000</v>
      </c>
    </row>
    <row r="185" spans="1:5" x14ac:dyDescent="0.25">
      <c r="A185" s="1">
        <v>13011</v>
      </c>
      <c r="B185" t="s">
        <v>350</v>
      </c>
      <c r="C185" t="s">
        <v>149</v>
      </c>
      <c r="D185">
        <v>10</v>
      </c>
      <c r="E185">
        <v>5000</v>
      </c>
    </row>
    <row r="186" spans="1:5" x14ac:dyDescent="0.25">
      <c r="A186" s="1">
        <v>13082</v>
      </c>
      <c r="B186" t="s">
        <v>350</v>
      </c>
      <c r="C186" t="s">
        <v>150</v>
      </c>
      <c r="D186">
        <v>10</v>
      </c>
      <c r="E186">
        <v>4550</v>
      </c>
    </row>
    <row r="187" spans="1:5" x14ac:dyDescent="0.25">
      <c r="A187" s="1">
        <v>13596</v>
      </c>
      <c r="B187" t="s">
        <v>350</v>
      </c>
      <c r="C187" t="s">
        <v>151</v>
      </c>
      <c r="D187">
        <v>10</v>
      </c>
      <c r="E187">
        <v>3858</v>
      </c>
    </row>
    <row r="188" spans="1:5" x14ac:dyDescent="0.25">
      <c r="A188" s="1">
        <v>13598</v>
      </c>
      <c r="B188" t="s">
        <v>350</v>
      </c>
      <c r="C188" t="s">
        <v>152</v>
      </c>
      <c r="D188">
        <v>10</v>
      </c>
      <c r="E188">
        <v>3220</v>
      </c>
    </row>
    <row r="189" spans="1:5" x14ac:dyDescent="0.25">
      <c r="A189" s="1">
        <v>13599</v>
      </c>
      <c r="B189" t="s">
        <v>350</v>
      </c>
      <c r="C189" t="s">
        <v>153</v>
      </c>
      <c r="D189">
        <v>10</v>
      </c>
      <c r="E189">
        <v>3976</v>
      </c>
    </row>
    <row r="190" spans="1:5" x14ac:dyDescent="0.25">
      <c r="A190" s="1">
        <v>14367</v>
      </c>
      <c r="B190" t="s">
        <v>350</v>
      </c>
      <c r="C190" t="s">
        <v>155</v>
      </c>
      <c r="D190">
        <v>10</v>
      </c>
      <c r="E190">
        <v>3276</v>
      </c>
    </row>
    <row r="191" spans="1:5" x14ac:dyDescent="0.25">
      <c r="A191" s="1">
        <v>14624</v>
      </c>
      <c r="B191" t="s">
        <v>350</v>
      </c>
      <c r="C191" t="s">
        <v>156</v>
      </c>
      <c r="D191">
        <v>10</v>
      </c>
      <c r="E191">
        <v>6370</v>
      </c>
    </row>
    <row r="192" spans="1:5" x14ac:dyDescent="0.25">
      <c r="A192" s="1">
        <v>15796</v>
      </c>
      <c r="B192" t="s">
        <v>350</v>
      </c>
      <c r="C192" t="s">
        <v>157</v>
      </c>
      <c r="D192">
        <v>10</v>
      </c>
      <c r="E192">
        <v>4816</v>
      </c>
    </row>
    <row r="193" spans="1:5" x14ac:dyDescent="0.25">
      <c r="A193" s="1">
        <v>16058</v>
      </c>
      <c r="B193" t="s">
        <v>350</v>
      </c>
      <c r="C193" t="s">
        <v>158</v>
      </c>
      <c r="D193">
        <v>10</v>
      </c>
      <c r="E193">
        <v>4200</v>
      </c>
    </row>
    <row r="194" spans="1:5" x14ac:dyDescent="0.25">
      <c r="A194" s="1">
        <v>16258</v>
      </c>
      <c r="B194" t="s">
        <v>350</v>
      </c>
      <c r="C194" t="s">
        <v>159</v>
      </c>
      <c r="D194">
        <v>10</v>
      </c>
      <c r="E194">
        <v>3842</v>
      </c>
    </row>
    <row r="195" spans="1:5" x14ac:dyDescent="0.25">
      <c r="A195" s="1">
        <v>16629</v>
      </c>
      <c r="B195" t="s">
        <v>350</v>
      </c>
      <c r="C195" t="s">
        <v>160</v>
      </c>
      <c r="D195">
        <v>10</v>
      </c>
      <c r="E195">
        <v>5000</v>
      </c>
    </row>
    <row r="196" spans="1:5" x14ac:dyDescent="0.25">
      <c r="A196" s="1">
        <v>16651</v>
      </c>
      <c r="B196" t="s">
        <v>350</v>
      </c>
      <c r="C196" t="s">
        <v>161</v>
      </c>
      <c r="D196">
        <v>10</v>
      </c>
      <c r="E196">
        <v>3031</v>
      </c>
    </row>
    <row r="197" spans="1:5" x14ac:dyDescent="0.25">
      <c r="A197" s="1">
        <v>16889</v>
      </c>
      <c r="B197" t="s">
        <v>350</v>
      </c>
      <c r="C197" t="s">
        <v>158</v>
      </c>
      <c r="D197">
        <v>10</v>
      </c>
      <c r="E197">
        <v>3234</v>
      </c>
    </row>
    <row r="198" spans="1:5" x14ac:dyDescent="0.25">
      <c r="A198" s="1">
        <v>16959</v>
      </c>
      <c r="B198" t="s">
        <v>350</v>
      </c>
      <c r="C198" t="s">
        <v>163</v>
      </c>
      <c r="D198">
        <v>10</v>
      </c>
      <c r="E198">
        <v>3545.5</v>
      </c>
    </row>
    <row r="199" spans="1:5" x14ac:dyDescent="0.25">
      <c r="A199" s="1">
        <v>1707</v>
      </c>
      <c r="B199" t="s">
        <v>350</v>
      </c>
      <c r="C199" t="s">
        <v>164</v>
      </c>
      <c r="D199">
        <v>10</v>
      </c>
      <c r="E199">
        <v>4882</v>
      </c>
    </row>
    <row r="200" spans="1:5" x14ac:dyDescent="0.25">
      <c r="A200" s="1">
        <v>17108</v>
      </c>
      <c r="B200" t="s">
        <v>350</v>
      </c>
      <c r="C200" t="s">
        <v>165</v>
      </c>
      <c r="D200">
        <v>10</v>
      </c>
      <c r="E200">
        <v>7648</v>
      </c>
    </row>
    <row r="201" spans="1:5" x14ac:dyDescent="0.25">
      <c r="A201" s="1">
        <v>17262</v>
      </c>
      <c r="B201" t="s">
        <v>350</v>
      </c>
      <c r="C201" t="s">
        <v>166</v>
      </c>
      <c r="D201">
        <v>10</v>
      </c>
      <c r="E201">
        <v>3185</v>
      </c>
    </row>
    <row r="202" spans="1:5" x14ac:dyDescent="0.25">
      <c r="A202" s="1">
        <v>17279</v>
      </c>
      <c r="B202" t="s">
        <v>350</v>
      </c>
      <c r="C202" t="s">
        <v>167</v>
      </c>
      <c r="D202">
        <v>10</v>
      </c>
      <c r="E202">
        <v>3528</v>
      </c>
    </row>
    <row r="203" spans="1:5" x14ac:dyDescent="0.25">
      <c r="A203" s="1">
        <v>17299</v>
      </c>
      <c r="B203" t="s">
        <v>350</v>
      </c>
      <c r="C203" t="s">
        <v>168</v>
      </c>
      <c r="D203">
        <v>10</v>
      </c>
      <c r="E203">
        <v>3185</v>
      </c>
    </row>
    <row r="204" spans="1:5" x14ac:dyDescent="0.25">
      <c r="A204" s="1">
        <v>1739</v>
      </c>
      <c r="B204" t="s">
        <v>350</v>
      </c>
      <c r="C204" t="s">
        <v>169</v>
      </c>
      <c r="D204">
        <v>10</v>
      </c>
      <c r="E204">
        <v>3185</v>
      </c>
    </row>
    <row r="205" spans="1:5" x14ac:dyDescent="0.25">
      <c r="A205" s="1">
        <v>17836</v>
      </c>
      <c r="B205" t="s">
        <v>350</v>
      </c>
      <c r="C205" t="s">
        <v>171</v>
      </c>
      <c r="D205">
        <v>10</v>
      </c>
      <c r="E205">
        <v>2961</v>
      </c>
    </row>
    <row r="206" spans="1:5" x14ac:dyDescent="0.25">
      <c r="A206" s="1">
        <v>17837</v>
      </c>
      <c r="B206" t="s">
        <v>350</v>
      </c>
      <c r="C206" t="s">
        <v>172</v>
      </c>
      <c r="D206">
        <v>10</v>
      </c>
      <c r="E206">
        <v>3263</v>
      </c>
    </row>
    <row r="207" spans="1:5" x14ac:dyDescent="0.25">
      <c r="A207" s="1">
        <v>18000</v>
      </c>
      <c r="B207" t="s">
        <v>350</v>
      </c>
      <c r="C207" t="s">
        <v>173</v>
      </c>
      <c r="D207">
        <v>10</v>
      </c>
      <c r="E207">
        <v>3920</v>
      </c>
    </row>
    <row r="208" spans="1:5" x14ac:dyDescent="0.25">
      <c r="A208" s="1">
        <v>18020</v>
      </c>
      <c r="B208" t="s">
        <v>350</v>
      </c>
      <c r="C208" t="s">
        <v>174</v>
      </c>
      <c r="D208">
        <v>10</v>
      </c>
      <c r="E208">
        <v>3528</v>
      </c>
    </row>
    <row r="209" spans="1:5" x14ac:dyDescent="0.25">
      <c r="A209" s="1">
        <v>18027</v>
      </c>
      <c r="B209" t="s">
        <v>350</v>
      </c>
      <c r="C209" t="s">
        <v>175</v>
      </c>
      <c r="D209">
        <v>10</v>
      </c>
      <c r="E209">
        <v>3214</v>
      </c>
    </row>
    <row r="210" spans="1:5" x14ac:dyDescent="0.25">
      <c r="A210" s="1">
        <v>18915</v>
      </c>
      <c r="B210" t="s">
        <v>350</v>
      </c>
      <c r="C210" t="s">
        <v>176</v>
      </c>
      <c r="D210">
        <v>10</v>
      </c>
      <c r="E210">
        <v>7350</v>
      </c>
    </row>
    <row r="211" spans="1:5" x14ac:dyDescent="0.25">
      <c r="A211" s="1">
        <v>19205</v>
      </c>
      <c r="B211" t="s">
        <v>350</v>
      </c>
      <c r="C211" t="s">
        <v>177</v>
      </c>
      <c r="D211">
        <v>10</v>
      </c>
      <c r="E211">
        <v>3031</v>
      </c>
    </row>
    <row r="212" spans="1:5" x14ac:dyDescent="0.25">
      <c r="A212" s="1">
        <v>19220</v>
      </c>
      <c r="B212" t="s">
        <v>350</v>
      </c>
      <c r="C212" t="s">
        <v>178</v>
      </c>
      <c r="D212">
        <v>10</v>
      </c>
      <c r="E212">
        <v>3045</v>
      </c>
    </row>
    <row r="213" spans="1:5" x14ac:dyDescent="0.25">
      <c r="A213" s="1">
        <v>19224</v>
      </c>
      <c r="B213" t="s">
        <v>350</v>
      </c>
      <c r="C213" t="s">
        <v>179</v>
      </c>
      <c r="D213">
        <v>10</v>
      </c>
      <c r="E213">
        <v>3304</v>
      </c>
    </row>
    <row r="214" spans="1:5" x14ac:dyDescent="0.25">
      <c r="A214" s="1">
        <v>19402</v>
      </c>
      <c r="B214" t="s">
        <v>350</v>
      </c>
      <c r="C214" t="s">
        <v>384</v>
      </c>
      <c r="D214">
        <v>10</v>
      </c>
      <c r="E214">
        <v>3920</v>
      </c>
    </row>
    <row r="215" spans="1:5" x14ac:dyDescent="0.25">
      <c r="A215" s="1">
        <v>19417</v>
      </c>
      <c r="B215" t="s">
        <v>350</v>
      </c>
      <c r="C215" t="s">
        <v>181</v>
      </c>
      <c r="D215">
        <v>10</v>
      </c>
      <c r="E215">
        <v>3465</v>
      </c>
    </row>
    <row r="216" spans="1:5" x14ac:dyDescent="0.25">
      <c r="A216" s="1">
        <v>19444</v>
      </c>
      <c r="B216" t="s">
        <v>350</v>
      </c>
      <c r="C216" t="s">
        <v>182</v>
      </c>
      <c r="D216">
        <v>10</v>
      </c>
      <c r="E216">
        <v>8400</v>
      </c>
    </row>
    <row r="217" spans="1:5" x14ac:dyDescent="0.25">
      <c r="A217" s="1">
        <v>19797</v>
      </c>
      <c r="B217" t="s">
        <v>350</v>
      </c>
      <c r="C217" t="s">
        <v>183</v>
      </c>
      <c r="D217">
        <v>10</v>
      </c>
      <c r="E217">
        <v>3920</v>
      </c>
    </row>
    <row r="218" spans="1:5" x14ac:dyDescent="0.25">
      <c r="A218" s="1">
        <v>19822</v>
      </c>
      <c r="B218" t="s">
        <v>350</v>
      </c>
      <c r="C218" t="s">
        <v>184</v>
      </c>
      <c r="D218">
        <v>10</v>
      </c>
      <c r="E218">
        <v>3626</v>
      </c>
    </row>
    <row r="219" spans="1:5" x14ac:dyDescent="0.25">
      <c r="A219" s="1">
        <v>20171</v>
      </c>
      <c r="B219" t="s">
        <v>350</v>
      </c>
      <c r="C219" t="s">
        <v>185</v>
      </c>
      <c r="D219">
        <v>10</v>
      </c>
      <c r="E219">
        <v>6860</v>
      </c>
    </row>
    <row r="220" spans="1:5" x14ac:dyDescent="0.25">
      <c r="A220" s="1">
        <v>20504</v>
      </c>
      <c r="B220" t="s">
        <v>350</v>
      </c>
      <c r="C220" t="s">
        <v>186</v>
      </c>
      <c r="D220">
        <v>10</v>
      </c>
      <c r="E220">
        <v>3920</v>
      </c>
    </row>
    <row r="221" spans="1:5" x14ac:dyDescent="0.25">
      <c r="A221" s="1">
        <v>20522</v>
      </c>
      <c r="B221" t="s">
        <v>350</v>
      </c>
      <c r="C221" t="s">
        <v>187</v>
      </c>
      <c r="D221">
        <v>10</v>
      </c>
      <c r="E221">
        <v>3185</v>
      </c>
    </row>
    <row r="222" spans="1:5" x14ac:dyDescent="0.25">
      <c r="A222" s="1">
        <v>20601</v>
      </c>
      <c r="B222" t="s">
        <v>350</v>
      </c>
      <c r="C222" t="s">
        <v>188</v>
      </c>
      <c r="D222">
        <v>10</v>
      </c>
      <c r="E222">
        <v>3045</v>
      </c>
    </row>
    <row r="223" spans="1:5" x14ac:dyDescent="0.25">
      <c r="A223" s="1">
        <v>20604</v>
      </c>
      <c r="B223" t="s">
        <v>350</v>
      </c>
      <c r="C223" t="s">
        <v>189</v>
      </c>
      <c r="D223">
        <v>10</v>
      </c>
      <c r="E223">
        <v>7854</v>
      </c>
    </row>
    <row r="224" spans="1:5" x14ac:dyDescent="0.25">
      <c r="A224" s="1">
        <v>20659</v>
      </c>
      <c r="B224" t="s">
        <v>350</v>
      </c>
      <c r="C224" t="s">
        <v>190</v>
      </c>
      <c r="D224">
        <v>10</v>
      </c>
      <c r="E224">
        <v>3724</v>
      </c>
    </row>
    <row r="225" spans="1:5" x14ac:dyDescent="0.25">
      <c r="A225" s="1">
        <v>21788</v>
      </c>
      <c r="B225" t="s">
        <v>350</v>
      </c>
      <c r="C225" t="s">
        <v>192</v>
      </c>
      <c r="D225">
        <v>10</v>
      </c>
      <c r="E225">
        <v>3276</v>
      </c>
    </row>
    <row r="226" spans="1:5" x14ac:dyDescent="0.25">
      <c r="A226" s="1">
        <v>21946</v>
      </c>
      <c r="B226" t="s">
        <v>350</v>
      </c>
      <c r="C226" t="s">
        <v>193</v>
      </c>
      <c r="D226">
        <v>10</v>
      </c>
      <c r="E226">
        <v>4116</v>
      </c>
    </row>
    <row r="227" spans="1:5" x14ac:dyDescent="0.25">
      <c r="A227" s="1">
        <v>21947</v>
      </c>
      <c r="B227" t="s">
        <v>350</v>
      </c>
      <c r="C227" t="s">
        <v>194</v>
      </c>
      <c r="D227">
        <v>10</v>
      </c>
      <c r="E227">
        <v>7600</v>
      </c>
    </row>
    <row r="228" spans="1:5" x14ac:dyDescent="0.25">
      <c r="A228" s="1">
        <v>21956</v>
      </c>
      <c r="B228" t="s">
        <v>350</v>
      </c>
      <c r="C228" t="s">
        <v>195</v>
      </c>
      <c r="D228">
        <v>10</v>
      </c>
      <c r="E228">
        <v>3185</v>
      </c>
    </row>
    <row r="229" spans="1:5" x14ac:dyDescent="0.25">
      <c r="A229" s="1">
        <v>23015</v>
      </c>
      <c r="B229" t="s">
        <v>350</v>
      </c>
      <c r="C229" t="s">
        <v>196</v>
      </c>
      <c r="D229">
        <v>10</v>
      </c>
      <c r="E229">
        <v>3185</v>
      </c>
    </row>
    <row r="230" spans="1:5" x14ac:dyDescent="0.25">
      <c r="A230" s="1">
        <v>2326</v>
      </c>
      <c r="B230" t="s">
        <v>350</v>
      </c>
      <c r="C230" t="s">
        <v>197</v>
      </c>
      <c r="D230">
        <v>10</v>
      </c>
      <c r="E230">
        <v>2548</v>
      </c>
    </row>
    <row r="231" spans="1:5" x14ac:dyDescent="0.25">
      <c r="A231" s="1">
        <v>23639</v>
      </c>
      <c r="B231" t="s">
        <v>350</v>
      </c>
      <c r="C231" t="s">
        <v>198</v>
      </c>
      <c r="D231">
        <v>10</v>
      </c>
      <c r="E231">
        <v>3314</v>
      </c>
    </row>
    <row r="232" spans="1:5" x14ac:dyDescent="0.25">
      <c r="A232" s="1">
        <v>23671</v>
      </c>
      <c r="B232" t="s">
        <v>350</v>
      </c>
      <c r="C232" t="s">
        <v>199</v>
      </c>
      <c r="D232">
        <v>10</v>
      </c>
      <c r="E232">
        <v>3094</v>
      </c>
    </row>
    <row r="233" spans="1:5" x14ac:dyDescent="0.25">
      <c r="A233" s="1">
        <v>23674</v>
      </c>
      <c r="B233" t="s">
        <v>350</v>
      </c>
      <c r="C233" t="s">
        <v>200</v>
      </c>
      <c r="D233">
        <v>10</v>
      </c>
      <c r="E233">
        <v>7000</v>
      </c>
    </row>
    <row r="234" spans="1:5" x14ac:dyDescent="0.25">
      <c r="A234" s="1">
        <v>23688</v>
      </c>
      <c r="B234" t="s">
        <v>350</v>
      </c>
      <c r="C234" t="s">
        <v>201</v>
      </c>
      <c r="D234">
        <v>10</v>
      </c>
      <c r="E234">
        <v>3150</v>
      </c>
    </row>
    <row r="235" spans="1:5" x14ac:dyDescent="0.25">
      <c r="A235" s="1">
        <v>23692</v>
      </c>
      <c r="B235" t="s">
        <v>350</v>
      </c>
      <c r="C235" t="s">
        <v>203</v>
      </c>
      <c r="D235">
        <v>10</v>
      </c>
      <c r="E235">
        <v>3577</v>
      </c>
    </row>
    <row r="236" spans="1:5" x14ac:dyDescent="0.25">
      <c r="A236" s="1">
        <v>23701</v>
      </c>
      <c r="B236" t="s">
        <v>350</v>
      </c>
      <c r="C236" t="s">
        <v>204</v>
      </c>
      <c r="D236">
        <v>10</v>
      </c>
      <c r="E236">
        <v>6566</v>
      </c>
    </row>
    <row r="237" spans="1:5" x14ac:dyDescent="0.25">
      <c r="A237" s="1">
        <v>23737</v>
      </c>
      <c r="B237" t="s">
        <v>350</v>
      </c>
      <c r="C237" t="s">
        <v>385</v>
      </c>
      <c r="D237">
        <v>10</v>
      </c>
      <c r="E237">
        <v>3185</v>
      </c>
    </row>
    <row r="238" spans="1:5" x14ac:dyDescent="0.25">
      <c r="A238" s="1">
        <v>23805</v>
      </c>
      <c r="B238" t="s">
        <v>350</v>
      </c>
      <c r="C238" t="s">
        <v>205</v>
      </c>
      <c r="D238">
        <v>10</v>
      </c>
      <c r="E238">
        <v>4095</v>
      </c>
    </row>
    <row r="239" spans="1:5" x14ac:dyDescent="0.25">
      <c r="A239" s="1">
        <v>24425</v>
      </c>
      <c r="B239" t="s">
        <v>350</v>
      </c>
      <c r="C239" t="s">
        <v>206</v>
      </c>
      <c r="D239">
        <v>10</v>
      </c>
      <c r="E239">
        <v>4285.75</v>
      </c>
    </row>
    <row r="240" spans="1:5" x14ac:dyDescent="0.25">
      <c r="A240" s="1">
        <v>24830</v>
      </c>
      <c r="B240" t="s">
        <v>350</v>
      </c>
      <c r="C240" t="s">
        <v>207</v>
      </c>
      <c r="D240">
        <v>10</v>
      </c>
      <c r="E240">
        <v>3185</v>
      </c>
    </row>
    <row r="241" spans="1:5" x14ac:dyDescent="0.25">
      <c r="A241" s="1">
        <v>24869</v>
      </c>
      <c r="B241" t="s">
        <v>350</v>
      </c>
      <c r="C241" t="s">
        <v>208</v>
      </c>
      <c r="D241">
        <v>10</v>
      </c>
      <c r="E241">
        <v>5414.5</v>
      </c>
    </row>
    <row r="242" spans="1:5" x14ac:dyDescent="0.25">
      <c r="A242" s="1">
        <v>24878</v>
      </c>
      <c r="B242" t="s">
        <v>350</v>
      </c>
      <c r="C242" t="s">
        <v>209</v>
      </c>
      <c r="D242">
        <v>10</v>
      </c>
      <c r="E242">
        <v>3577</v>
      </c>
    </row>
    <row r="243" spans="1:5" x14ac:dyDescent="0.25">
      <c r="A243" s="1">
        <v>24998</v>
      </c>
      <c r="B243" t="s">
        <v>350</v>
      </c>
      <c r="C243" t="s">
        <v>210</v>
      </c>
      <c r="D243">
        <v>10</v>
      </c>
      <c r="E243">
        <v>2142</v>
      </c>
    </row>
    <row r="244" spans="1:5" x14ac:dyDescent="0.25">
      <c r="A244" s="1">
        <v>25479</v>
      </c>
      <c r="B244" t="s">
        <v>350</v>
      </c>
      <c r="C244" t="s">
        <v>211</v>
      </c>
      <c r="D244">
        <v>10</v>
      </c>
      <c r="E244">
        <v>4109</v>
      </c>
    </row>
    <row r="245" spans="1:5" x14ac:dyDescent="0.25">
      <c r="A245" s="1">
        <v>25517</v>
      </c>
      <c r="B245" t="s">
        <v>350</v>
      </c>
      <c r="C245" t="s">
        <v>212</v>
      </c>
      <c r="D245">
        <v>10</v>
      </c>
      <c r="E245">
        <v>7644</v>
      </c>
    </row>
    <row r="246" spans="1:5" x14ac:dyDescent="0.25">
      <c r="A246" s="1">
        <v>25518</v>
      </c>
      <c r="B246" t="s">
        <v>350</v>
      </c>
      <c r="C246" t="s">
        <v>213</v>
      </c>
      <c r="D246">
        <v>10</v>
      </c>
      <c r="E246">
        <v>3656.3333333333339</v>
      </c>
    </row>
    <row r="247" spans="1:5" x14ac:dyDescent="0.25">
      <c r="A247" s="1">
        <v>2591</v>
      </c>
      <c r="B247" t="s">
        <v>350</v>
      </c>
      <c r="C247" t="s">
        <v>151</v>
      </c>
      <c r="D247">
        <v>10</v>
      </c>
      <c r="E247">
        <v>3822</v>
      </c>
    </row>
    <row r="248" spans="1:5" x14ac:dyDescent="0.25">
      <c r="A248" s="1">
        <v>26087</v>
      </c>
      <c r="B248" t="s">
        <v>350</v>
      </c>
      <c r="C248" t="s">
        <v>216</v>
      </c>
      <c r="D248">
        <v>10</v>
      </c>
      <c r="E248">
        <v>8330</v>
      </c>
    </row>
    <row r="249" spans="1:5" x14ac:dyDescent="0.25">
      <c r="A249" s="1">
        <v>26187</v>
      </c>
      <c r="B249" t="s">
        <v>350</v>
      </c>
      <c r="C249" t="s">
        <v>217</v>
      </c>
      <c r="D249">
        <v>10</v>
      </c>
      <c r="E249">
        <v>3000</v>
      </c>
    </row>
    <row r="250" spans="1:5" x14ac:dyDescent="0.25">
      <c r="A250" s="1">
        <v>26188</v>
      </c>
      <c r="B250" t="s">
        <v>350</v>
      </c>
      <c r="C250" t="s">
        <v>218</v>
      </c>
      <c r="D250">
        <v>10</v>
      </c>
      <c r="E250">
        <v>3248</v>
      </c>
    </row>
    <row r="251" spans="1:5" x14ac:dyDescent="0.25">
      <c r="A251" s="1">
        <v>26242</v>
      </c>
      <c r="B251" t="s">
        <v>350</v>
      </c>
      <c r="C251" t="s">
        <v>219</v>
      </c>
      <c r="D251">
        <v>10</v>
      </c>
      <c r="E251">
        <v>3360</v>
      </c>
    </row>
    <row r="252" spans="1:5" x14ac:dyDescent="0.25">
      <c r="A252" s="1">
        <v>26267</v>
      </c>
      <c r="B252" t="s">
        <v>350</v>
      </c>
      <c r="C252" t="s">
        <v>189</v>
      </c>
      <c r="D252">
        <v>10</v>
      </c>
      <c r="E252">
        <v>6650</v>
      </c>
    </row>
    <row r="253" spans="1:5" x14ac:dyDescent="0.25">
      <c r="A253" s="1">
        <v>26272</v>
      </c>
      <c r="B253" t="s">
        <v>350</v>
      </c>
      <c r="C253" t="s">
        <v>209</v>
      </c>
      <c r="D253">
        <v>10</v>
      </c>
      <c r="E253">
        <v>2756.25</v>
      </c>
    </row>
    <row r="254" spans="1:5" x14ac:dyDescent="0.25">
      <c r="A254" s="1">
        <v>26377</v>
      </c>
      <c r="B254" t="s">
        <v>350</v>
      </c>
      <c r="C254" t="s">
        <v>386</v>
      </c>
      <c r="D254">
        <v>10</v>
      </c>
      <c r="E254">
        <v>3507</v>
      </c>
    </row>
    <row r="255" spans="1:5" x14ac:dyDescent="0.25">
      <c r="A255" s="1">
        <v>26496</v>
      </c>
      <c r="B255" t="s">
        <v>350</v>
      </c>
      <c r="C255" t="s">
        <v>220</v>
      </c>
      <c r="D255">
        <v>10</v>
      </c>
      <c r="E255">
        <v>3850</v>
      </c>
    </row>
    <row r="256" spans="1:5" x14ac:dyDescent="0.25">
      <c r="A256" s="1">
        <v>26602</v>
      </c>
      <c r="B256" t="s">
        <v>350</v>
      </c>
      <c r="C256" t="s">
        <v>221</v>
      </c>
      <c r="D256">
        <v>10</v>
      </c>
      <c r="E256">
        <v>3185</v>
      </c>
    </row>
    <row r="257" spans="1:5" x14ac:dyDescent="0.25">
      <c r="A257" s="1">
        <v>26949</v>
      </c>
      <c r="B257" t="s">
        <v>350</v>
      </c>
      <c r="C257" t="s">
        <v>223</v>
      </c>
      <c r="D257">
        <v>10</v>
      </c>
      <c r="E257">
        <v>3976</v>
      </c>
    </row>
    <row r="258" spans="1:5" x14ac:dyDescent="0.25">
      <c r="A258" s="1">
        <v>26965</v>
      </c>
      <c r="B258" t="s">
        <v>350</v>
      </c>
      <c r="C258" t="s">
        <v>224</v>
      </c>
      <c r="D258">
        <v>10</v>
      </c>
      <c r="E258">
        <v>3822</v>
      </c>
    </row>
    <row r="259" spans="1:5" x14ac:dyDescent="0.25">
      <c r="A259" s="1">
        <v>27046</v>
      </c>
      <c r="B259" t="s">
        <v>350</v>
      </c>
      <c r="C259" t="s">
        <v>225</v>
      </c>
      <c r="D259">
        <v>10</v>
      </c>
      <c r="E259">
        <v>3752</v>
      </c>
    </row>
    <row r="260" spans="1:5" x14ac:dyDescent="0.25">
      <c r="A260" s="1">
        <v>27048</v>
      </c>
      <c r="B260" t="s">
        <v>350</v>
      </c>
      <c r="C260" t="s">
        <v>226</v>
      </c>
      <c r="D260">
        <v>10</v>
      </c>
      <c r="E260">
        <v>4200</v>
      </c>
    </row>
    <row r="261" spans="1:5" x14ac:dyDescent="0.25">
      <c r="A261" s="1">
        <v>27097</v>
      </c>
      <c r="B261" t="s">
        <v>350</v>
      </c>
      <c r="C261" t="s">
        <v>227</v>
      </c>
      <c r="D261">
        <v>10</v>
      </c>
      <c r="E261">
        <v>6370</v>
      </c>
    </row>
    <row r="262" spans="1:5" x14ac:dyDescent="0.25">
      <c r="A262" s="1">
        <v>27103</v>
      </c>
      <c r="B262" t="s">
        <v>350</v>
      </c>
      <c r="C262" t="s">
        <v>228</v>
      </c>
      <c r="D262">
        <v>10</v>
      </c>
      <c r="E262">
        <v>4200</v>
      </c>
    </row>
    <row r="263" spans="1:5" x14ac:dyDescent="0.25">
      <c r="A263" s="1">
        <v>27146</v>
      </c>
      <c r="B263" t="s">
        <v>350</v>
      </c>
      <c r="C263" t="s">
        <v>229</v>
      </c>
      <c r="D263">
        <v>10</v>
      </c>
      <c r="E263">
        <v>5782</v>
      </c>
    </row>
    <row r="264" spans="1:5" x14ac:dyDescent="0.25">
      <c r="A264" s="1">
        <v>27377</v>
      </c>
      <c r="B264" t="s">
        <v>350</v>
      </c>
      <c r="C264" t="s">
        <v>230</v>
      </c>
      <c r="D264">
        <v>10</v>
      </c>
      <c r="E264">
        <v>4106.6666666666661</v>
      </c>
    </row>
    <row r="265" spans="1:5" x14ac:dyDescent="0.25">
      <c r="A265" s="1">
        <v>27413</v>
      </c>
      <c r="B265" t="s">
        <v>350</v>
      </c>
      <c r="C265" t="s">
        <v>232</v>
      </c>
      <c r="D265">
        <v>10</v>
      </c>
      <c r="E265">
        <v>3185</v>
      </c>
    </row>
    <row r="266" spans="1:5" x14ac:dyDescent="0.25">
      <c r="A266" s="1">
        <v>27641</v>
      </c>
      <c r="B266" t="s">
        <v>350</v>
      </c>
      <c r="C266" t="s">
        <v>233</v>
      </c>
      <c r="D266">
        <v>10</v>
      </c>
      <c r="E266">
        <v>3234</v>
      </c>
    </row>
    <row r="267" spans="1:5" x14ac:dyDescent="0.25">
      <c r="A267" s="1">
        <v>27831</v>
      </c>
      <c r="B267" t="s">
        <v>350</v>
      </c>
      <c r="C267" t="s">
        <v>229</v>
      </c>
      <c r="D267">
        <v>10</v>
      </c>
      <c r="E267">
        <v>4150</v>
      </c>
    </row>
    <row r="268" spans="1:5" x14ac:dyDescent="0.25">
      <c r="A268" s="1">
        <v>27836</v>
      </c>
      <c r="B268" t="s">
        <v>350</v>
      </c>
      <c r="C268" t="s">
        <v>235</v>
      </c>
      <c r="D268">
        <v>10</v>
      </c>
      <c r="E268">
        <v>3773</v>
      </c>
    </row>
    <row r="269" spans="1:5" x14ac:dyDescent="0.25">
      <c r="A269" s="1">
        <v>28128</v>
      </c>
      <c r="B269" t="s">
        <v>350</v>
      </c>
      <c r="C269" t="s">
        <v>236</v>
      </c>
      <c r="D269">
        <v>10</v>
      </c>
      <c r="E269">
        <v>3975</v>
      </c>
    </row>
    <row r="270" spans="1:5" x14ac:dyDescent="0.25">
      <c r="A270" s="1">
        <v>28131</v>
      </c>
      <c r="B270" t="s">
        <v>350</v>
      </c>
      <c r="C270" t="s">
        <v>237</v>
      </c>
      <c r="D270">
        <v>10</v>
      </c>
      <c r="E270">
        <v>3780</v>
      </c>
    </row>
    <row r="271" spans="1:5" x14ac:dyDescent="0.25">
      <c r="A271" s="1">
        <v>28135</v>
      </c>
      <c r="B271" t="s">
        <v>350</v>
      </c>
      <c r="C271" t="s">
        <v>238</v>
      </c>
      <c r="D271">
        <v>10</v>
      </c>
      <c r="E271">
        <v>3850</v>
      </c>
    </row>
    <row r="272" spans="1:5" x14ac:dyDescent="0.25">
      <c r="A272" s="1">
        <v>28148</v>
      </c>
      <c r="B272" t="s">
        <v>350</v>
      </c>
      <c r="C272" t="s">
        <v>239</v>
      </c>
      <c r="D272">
        <v>10</v>
      </c>
      <c r="E272">
        <v>3528</v>
      </c>
    </row>
    <row r="273" spans="1:5" x14ac:dyDescent="0.25">
      <c r="A273" s="1">
        <v>28190</v>
      </c>
      <c r="B273" t="s">
        <v>350</v>
      </c>
      <c r="C273" t="s">
        <v>213</v>
      </c>
      <c r="D273">
        <v>10</v>
      </c>
      <c r="E273">
        <v>7056</v>
      </c>
    </row>
    <row r="274" spans="1:5" x14ac:dyDescent="0.25">
      <c r="A274" s="1">
        <v>28191</v>
      </c>
      <c r="B274" t="s">
        <v>350</v>
      </c>
      <c r="C274" t="s">
        <v>213</v>
      </c>
      <c r="D274">
        <v>10</v>
      </c>
      <c r="E274">
        <v>3223.5</v>
      </c>
    </row>
    <row r="275" spans="1:5" x14ac:dyDescent="0.25">
      <c r="A275" s="1">
        <v>28211</v>
      </c>
      <c r="B275" t="s">
        <v>350</v>
      </c>
      <c r="C275" t="s">
        <v>240</v>
      </c>
      <c r="D275">
        <v>10</v>
      </c>
      <c r="E275">
        <v>5194</v>
      </c>
    </row>
    <row r="276" spans="1:5" x14ac:dyDescent="0.25">
      <c r="A276" s="1">
        <v>28215</v>
      </c>
      <c r="B276" t="s">
        <v>350</v>
      </c>
      <c r="C276" t="s">
        <v>241</v>
      </c>
      <c r="D276">
        <v>10</v>
      </c>
      <c r="E276">
        <v>3528</v>
      </c>
    </row>
    <row r="277" spans="1:5" x14ac:dyDescent="0.25">
      <c r="A277" s="1">
        <v>28227</v>
      </c>
      <c r="B277" t="s">
        <v>350</v>
      </c>
      <c r="C277" t="s">
        <v>242</v>
      </c>
      <c r="D277">
        <v>10</v>
      </c>
      <c r="E277">
        <v>6370</v>
      </c>
    </row>
    <row r="278" spans="1:5" x14ac:dyDescent="0.25">
      <c r="A278" s="1">
        <v>28684</v>
      </c>
      <c r="B278" t="s">
        <v>350</v>
      </c>
      <c r="C278" t="s">
        <v>243</v>
      </c>
      <c r="D278">
        <v>10</v>
      </c>
      <c r="E278">
        <v>3528</v>
      </c>
    </row>
    <row r="279" spans="1:5" x14ac:dyDescent="0.25">
      <c r="A279" s="1">
        <v>28688</v>
      </c>
      <c r="B279" t="s">
        <v>350</v>
      </c>
      <c r="C279" t="s">
        <v>244</v>
      </c>
      <c r="D279">
        <v>10</v>
      </c>
      <c r="E279">
        <v>3297</v>
      </c>
    </row>
    <row r="280" spans="1:5" x14ac:dyDescent="0.25">
      <c r="A280" s="1">
        <v>28714</v>
      </c>
      <c r="B280" t="s">
        <v>350</v>
      </c>
      <c r="C280" t="s">
        <v>245</v>
      </c>
      <c r="D280">
        <v>10</v>
      </c>
      <c r="E280">
        <v>3150</v>
      </c>
    </row>
    <row r="281" spans="1:5" x14ac:dyDescent="0.25">
      <c r="A281" s="1">
        <v>28716</v>
      </c>
      <c r="B281" t="s">
        <v>350</v>
      </c>
      <c r="C281" t="s">
        <v>246</v>
      </c>
      <c r="D281">
        <v>10</v>
      </c>
      <c r="E281">
        <v>4151</v>
      </c>
    </row>
    <row r="282" spans="1:5" x14ac:dyDescent="0.25">
      <c r="A282" s="1">
        <v>28763</v>
      </c>
      <c r="B282" t="s">
        <v>350</v>
      </c>
      <c r="C282" t="s">
        <v>247</v>
      </c>
      <c r="D282">
        <v>10</v>
      </c>
      <c r="E282">
        <v>3899</v>
      </c>
    </row>
    <row r="283" spans="1:5" x14ac:dyDescent="0.25">
      <c r="A283" s="1">
        <v>28766</v>
      </c>
      <c r="B283" t="s">
        <v>350</v>
      </c>
      <c r="C283" t="s">
        <v>248</v>
      </c>
      <c r="D283">
        <v>10</v>
      </c>
      <c r="E283">
        <v>3150</v>
      </c>
    </row>
    <row r="284" spans="1:5" x14ac:dyDescent="0.25">
      <c r="A284" s="1">
        <v>28776</v>
      </c>
      <c r="B284" t="s">
        <v>350</v>
      </c>
      <c r="C284" t="s">
        <v>229</v>
      </c>
      <c r="D284">
        <v>10</v>
      </c>
      <c r="E284">
        <v>5684</v>
      </c>
    </row>
    <row r="285" spans="1:5" x14ac:dyDescent="0.25">
      <c r="A285" s="1">
        <v>29015</v>
      </c>
      <c r="B285" t="s">
        <v>350</v>
      </c>
      <c r="C285" t="s">
        <v>249</v>
      </c>
      <c r="D285">
        <v>10</v>
      </c>
      <c r="E285">
        <v>1939</v>
      </c>
    </row>
    <row r="286" spans="1:5" x14ac:dyDescent="0.25">
      <c r="A286" s="1">
        <v>29035</v>
      </c>
      <c r="B286" t="s">
        <v>350</v>
      </c>
      <c r="C286" t="s">
        <v>250</v>
      </c>
      <c r="D286">
        <v>10</v>
      </c>
      <c r="E286">
        <v>5194</v>
      </c>
    </row>
    <row r="287" spans="1:5" x14ac:dyDescent="0.25">
      <c r="A287" s="1">
        <v>29204</v>
      </c>
      <c r="B287" t="s">
        <v>350</v>
      </c>
      <c r="C287" t="s">
        <v>251</v>
      </c>
      <c r="D287">
        <v>10</v>
      </c>
      <c r="E287">
        <v>3822</v>
      </c>
    </row>
    <row r="288" spans="1:5" x14ac:dyDescent="0.25">
      <c r="A288" s="1">
        <v>2927</v>
      </c>
      <c r="B288" t="s">
        <v>350</v>
      </c>
      <c r="C288" t="s">
        <v>252</v>
      </c>
      <c r="D288">
        <v>10</v>
      </c>
      <c r="E288">
        <v>7840</v>
      </c>
    </row>
    <row r="289" spans="1:5" x14ac:dyDescent="0.25">
      <c r="A289" s="1">
        <v>29278</v>
      </c>
      <c r="B289" t="s">
        <v>350</v>
      </c>
      <c r="C289" t="s">
        <v>253</v>
      </c>
      <c r="D289">
        <v>10</v>
      </c>
      <c r="E289">
        <v>5363</v>
      </c>
    </row>
    <row r="290" spans="1:5" x14ac:dyDescent="0.25">
      <c r="A290" s="1">
        <v>29366</v>
      </c>
      <c r="B290" t="s">
        <v>350</v>
      </c>
      <c r="C290" t="s">
        <v>254</v>
      </c>
      <c r="D290">
        <v>10</v>
      </c>
      <c r="E290">
        <v>3528</v>
      </c>
    </row>
    <row r="291" spans="1:5" x14ac:dyDescent="0.25">
      <c r="A291" s="1">
        <v>29446</v>
      </c>
      <c r="B291" t="s">
        <v>350</v>
      </c>
      <c r="C291" t="s">
        <v>255</v>
      </c>
      <c r="D291">
        <v>10</v>
      </c>
      <c r="E291">
        <v>7840</v>
      </c>
    </row>
    <row r="292" spans="1:5" x14ac:dyDescent="0.25">
      <c r="A292" s="1">
        <v>29535</v>
      </c>
      <c r="B292" t="s">
        <v>350</v>
      </c>
      <c r="C292" t="s">
        <v>257</v>
      </c>
      <c r="D292">
        <v>10</v>
      </c>
      <c r="E292">
        <v>3488.8</v>
      </c>
    </row>
    <row r="293" spans="1:5" x14ac:dyDescent="0.25">
      <c r="A293" s="1">
        <v>29550</v>
      </c>
      <c r="B293" t="s">
        <v>350</v>
      </c>
      <c r="C293" t="s">
        <v>258</v>
      </c>
      <c r="D293">
        <v>10</v>
      </c>
      <c r="E293">
        <v>4368</v>
      </c>
    </row>
    <row r="294" spans="1:5" x14ac:dyDescent="0.25">
      <c r="A294" s="1">
        <v>29806</v>
      </c>
      <c r="B294" t="s">
        <v>350</v>
      </c>
      <c r="C294" t="s">
        <v>259</v>
      </c>
      <c r="D294">
        <v>10</v>
      </c>
      <c r="E294">
        <v>3185</v>
      </c>
    </row>
    <row r="295" spans="1:5" x14ac:dyDescent="0.25">
      <c r="A295" s="1">
        <v>29826</v>
      </c>
      <c r="B295" t="s">
        <v>350</v>
      </c>
      <c r="C295" t="s">
        <v>260</v>
      </c>
      <c r="D295">
        <v>10</v>
      </c>
      <c r="E295">
        <v>2800</v>
      </c>
    </row>
    <row r="296" spans="1:5" x14ac:dyDescent="0.25">
      <c r="A296" s="1">
        <v>29837</v>
      </c>
      <c r="B296" t="s">
        <v>350</v>
      </c>
      <c r="C296" t="s">
        <v>261</v>
      </c>
      <c r="D296">
        <v>10</v>
      </c>
      <c r="E296">
        <v>2597</v>
      </c>
    </row>
    <row r="297" spans="1:5" x14ac:dyDescent="0.25">
      <c r="A297" s="1">
        <v>29988</v>
      </c>
      <c r="B297" t="s">
        <v>350</v>
      </c>
      <c r="C297" t="s">
        <v>263</v>
      </c>
      <c r="D297">
        <v>10</v>
      </c>
      <c r="E297">
        <v>3668</v>
      </c>
    </row>
    <row r="298" spans="1:5" x14ac:dyDescent="0.25">
      <c r="A298" s="1">
        <v>30086</v>
      </c>
      <c r="B298" t="s">
        <v>350</v>
      </c>
      <c r="C298" t="s">
        <v>264</v>
      </c>
      <c r="D298">
        <v>10</v>
      </c>
      <c r="E298">
        <v>4130</v>
      </c>
    </row>
    <row r="299" spans="1:5" x14ac:dyDescent="0.25">
      <c r="A299" s="1">
        <v>30091</v>
      </c>
      <c r="B299" t="s">
        <v>350</v>
      </c>
      <c r="C299" t="s">
        <v>265</v>
      </c>
      <c r="D299">
        <v>10</v>
      </c>
      <c r="E299">
        <v>3359</v>
      </c>
    </row>
    <row r="300" spans="1:5" x14ac:dyDescent="0.25">
      <c r="A300" s="1">
        <v>30146</v>
      </c>
      <c r="B300" t="s">
        <v>350</v>
      </c>
      <c r="C300" t="s">
        <v>266</v>
      </c>
      <c r="D300">
        <v>10</v>
      </c>
      <c r="E300">
        <v>3333.75</v>
      </c>
    </row>
    <row r="301" spans="1:5" x14ac:dyDescent="0.25">
      <c r="A301" s="1">
        <v>30167</v>
      </c>
      <c r="B301" t="s">
        <v>350</v>
      </c>
      <c r="C301" t="s">
        <v>267</v>
      </c>
      <c r="D301">
        <v>10</v>
      </c>
      <c r="E301">
        <v>3738</v>
      </c>
    </row>
    <row r="302" spans="1:5" x14ac:dyDescent="0.25">
      <c r="A302" s="1">
        <v>30287</v>
      </c>
      <c r="B302" t="s">
        <v>350</v>
      </c>
      <c r="C302" t="s">
        <v>268</v>
      </c>
      <c r="D302">
        <v>10</v>
      </c>
      <c r="E302">
        <v>3150</v>
      </c>
    </row>
    <row r="303" spans="1:5" x14ac:dyDescent="0.25">
      <c r="A303" s="1">
        <v>30387</v>
      </c>
      <c r="B303" t="s">
        <v>350</v>
      </c>
      <c r="C303" t="s">
        <v>269</v>
      </c>
      <c r="D303">
        <v>10</v>
      </c>
      <c r="E303">
        <v>3283</v>
      </c>
    </row>
    <row r="304" spans="1:5" x14ac:dyDescent="0.25">
      <c r="A304" s="1">
        <v>30417</v>
      </c>
      <c r="B304" t="s">
        <v>350</v>
      </c>
      <c r="C304" t="s">
        <v>270</v>
      </c>
      <c r="D304">
        <v>10</v>
      </c>
      <c r="E304">
        <v>5000</v>
      </c>
    </row>
    <row r="305" spans="1:5" x14ac:dyDescent="0.25">
      <c r="A305" s="1">
        <v>30719</v>
      </c>
      <c r="B305" t="s">
        <v>350</v>
      </c>
      <c r="C305" t="s">
        <v>271</v>
      </c>
      <c r="D305">
        <v>10</v>
      </c>
      <c r="E305">
        <v>4200</v>
      </c>
    </row>
    <row r="306" spans="1:5" x14ac:dyDescent="0.25">
      <c r="A306" s="1">
        <v>30744</v>
      </c>
      <c r="B306" t="s">
        <v>350</v>
      </c>
      <c r="C306" t="s">
        <v>272</v>
      </c>
      <c r="D306">
        <v>10</v>
      </c>
      <c r="E306">
        <v>3920</v>
      </c>
    </row>
    <row r="307" spans="1:5" x14ac:dyDescent="0.25">
      <c r="A307" s="1">
        <v>31017</v>
      </c>
      <c r="B307" t="s">
        <v>350</v>
      </c>
      <c r="C307" t="s">
        <v>273</v>
      </c>
      <c r="D307">
        <v>10</v>
      </c>
      <c r="E307">
        <v>3592</v>
      </c>
    </row>
    <row r="308" spans="1:5" x14ac:dyDescent="0.25">
      <c r="A308" s="1">
        <v>31018</v>
      </c>
      <c r="B308" t="s">
        <v>350</v>
      </c>
      <c r="C308" t="s">
        <v>274</v>
      </c>
      <c r="D308">
        <v>10</v>
      </c>
      <c r="E308">
        <v>4410</v>
      </c>
    </row>
    <row r="309" spans="1:5" x14ac:dyDescent="0.25">
      <c r="A309" s="1">
        <v>31036</v>
      </c>
      <c r="B309" t="s">
        <v>350</v>
      </c>
      <c r="C309" t="s">
        <v>275</v>
      </c>
      <c r="D309">
        <v>10</v>
      </c>
      <c r="E309">
        <v>3885</v>
      </c>
    </row>
    <row r="310" spans="1:5" x14ac:dyDescent="0.25">
      <c r="A310" s="1">
        <v>31046</v>
      </c>
      <c r="B310" t="s">
        <v>350</v>
      </c>
      <c r="C310" t="s">
        <v>276</v>
      </c>
      <c r="D310">
        <v>10</v>
      </c>
      <c r="E310">
        <v>4690</v>
      </c>
    </row>
    <row r="311" spans="1:5" x14ac:dyDescent="0.25">
      <c r="A311" s="1">
        <v>31059</v>
      </c>
      <c r="B311" t="s">
        <v>350</v>
      </c>
      <c r="C311" t="s">
        <v>277</v>
      </c>
      <c r="D311">
        <v>10</v>
      </c>
      <c r="E311">
        <v>6578.8333333333339</v>
      </c>
    </row>
    <row r="312" spans="1:5" x14ac:dyDescent="0.25">
      <c r="A312" s="1">
        <v>31114</v>
      </c>
      <c r="B312" t="s">
        <v>350</v>
      </c>
      <c r="C312" t="s">
        <v>278</v>
      </c>
      <c r="D312">
        <v>10</v>
      </c>
      <c r="E312">
        <v>3010</v>
      </c>
    </row>
    <row r="313" spans="1:5" x14ac:dyDescent="0.25">
      <c r="A313" s="1">
        <v>31199</v>
      </c>
      <c r="B313" t="s">
        <v>350</v>
      </c>
      <c r="C313" t="s">
        <v>279</v>
      </c>
      <c r="D313">
        <v>10</v>
      </c>
      <c r="E313">
        <v>3920</v>
      </c>
    </row>
    <row r="314" spans="1:5" x14ac:dyDescent="0.25">
      <c r="A314" s="1">
        <v>31420</v>
      </c>
      <c r="B314" t="s">
        <v>350</v>
      </c>
      <c r="C314" t="s">
        <v>280</v>
      </c>
      <c r="D314">
        <v>10</v>
      </c>
      <c r="E314">
        <v>3185</v>
      </c>
    </row>
    <row r="315" spans="1:5" x14ac:dyDescent="0.25">
      <c r="A315" s="1">
        <v>31471</v>
      </c>
      <c r="B315" t="s">
        <v>350</v>
      </c>
      <c r="C315" t="s">
        <v>281</v>
      </c>
      <c r="D315">
        <v>10</v>
      </c>
      <c r="E315">
        <v>3657</v>
      </c>
    </row>
    <row r="316" spans="1:5" x14ac:dyDescent="0.25">
      <c r="A316" s="1">
        <v>31493</v>
      </c>
      <c r="B316" t="s">
        <v>350</v>
      </c>
      <c r="C316" t="s">
        <v>282</v>
      </c>
      <c r="D316">
        <v>10</v>
      </c>
      <c r="E316">
        <v>6622</v>
      </c>
    </row>
    <row r="317" spans="1:5" x14ac:dyDescent="0.25">
      <c r="A317" s="1">
        <v>31501</v>
      </c>
      <c r="B317" t="s">
        <v>350</v>
      </c>
      <c r="C317" t="s">
        <v>283</v>
      </c>
      <c r="D317">
        <v>10</v>
      </c>
      <c r="E317">
        <v>3287</v>
      </c>
    </row>
    <row r="318" spans="1:5" x14ac:dyDescent="0.25">
      <c r="A318" s="1">
        <v>31678</v>
      </c>
      <c r="B318" t="s">
        <v>350</v>
      </c>
      <c r="C318" t="s">
        <v>284</v>
      </c>
      <c r="D318">
        <v>10</v>
      </c>
      <c r="E318">
        <v>3920</v>
      </c>
    </row>
    <row r="319" spans="1:5" x14ac:dyDescent="0.25">
      <c r="A319" s="1">
        <v>31807</v>
      </c>
      <c r="B319" t="s">
        <v>350</v>
      </c>
      <c r="C319" t="s">
        <v>285</v>
      </c>
      <c r="D319">
        <v>10</v>
      </c>
      <c r="E319">
        <v>4711</v>
      </c>
    </row>
    <row r="320" spans="1:5" x14ac:dyDescent="0.25">
      <c r="A320" s="1">
        <v>31883</v>
      </c>
      <c r="B320" t="s">
        <v>350</v>
      </c>
      <c r="C320" t="s">
        <v>286</v>
      </c>
      <c r="D320">
        <v>10</v>
      </c>
      <c r="E320">
        <v>4329.5</v>
      </c>
    </row>
    <row r="321" spans="1:5" x14ac:dyDescent="0.25">
      <c r="A321" s="1">
        <v>31913</v>
      </c>
      <c r="B321" t="s">
        <v>350</v>
      </c>
      <c r="C321" t="s">
        <v>287</v>
      </c>
      <c r="D321">
        <v>10</v>
      </c>
      <c r="E321">
        <v>3528</v>
      </c>
    </row>
    <row r="322" spans="1:5" x14ac:dyDescent="0.25">
      <c r="A322" s="1">
        <v>31915</v>
      </c>
      <c r="B322" t="s">
        <v>350</v>
      </c>
      <c r="C322" t="s">
        <v>288</v>
      </c>
      <c r="D322">
        <v>10</v>
      </c>
      <c r="E322">
        <v>5229</v>
      </c>
    </row>
    <row r="323" spans="1:5" x14ac:dyDescent="0.25">
      <c r="A323" s="1">
        <v>31916</v>
      </c>
      <c r="B323" t="s">
        <v>350</v>
      </c>
      <c r="C323" t="s">
        <v>289</v>
      </c>
      <c r="D323">
        <v>10</v>
      </c>
      <c r="E323">
        <v>3771</v>
      </c>
    </row>
    <row r="324" spans="1:5" x14ac:dyDescent="0.25">
      <c r="A324" s="1">
        <v>31923</v>
      </c>
      <c r="B324" t="s">
        <v>350</v>
      </c>
      <c r="C324" t="s">
        <v>290</v>
      </c>
      <c r="D324">
        <v>10</v>
      </c>
      <c r="E324">
        <v>6000</v>
      </c>
    </row>
    <row r="325" spans="1:5" x14ac:dyDescent="0.25">
      <c r="A325" s="1">
        <v>31933</v>
      </c>
      <c r="B325" t="s">
        <v>350</v>
      </c>
      <c r="C325" t="s">
        <v>291</v>
      </c>
      <c r="D325">
        <v>10</v>
      </c>
      <c r="E325">
        <v>3150</v>
      </c>
    </row>
    <row r="326" spans="1:5" x14ac:dyDescent="0.25">
      <c r="A326" s="1">
        <v>31968</v>
      </c>
      <c r="B326" t="s">
        <v>350</v>
      </c>
      <c r="C326" t="s">
        <v>292</v>
      </c>
      <c r="D326">
        <v>10</v>
      </c>
      <c r="E326">
        <v>3696</v>
      </c>
    </row>
    <row r="327" spans="1:5" x14ac:dyDescent="0.25">
      <c r="A327" s="1">
        <v>31973</v>
      </c>
      <c r="B327" t="s">
        <v>350</v>
      </c>
      <c r="C327" t="s">
        <v>293</v>
      </c>
      <c r="D327">
        <v>10</v>
      </c>
      <c r="E327">
        <v>4067</v>
      </c>
    </row>
    <row r="328" spans="1:5" x14ac:dyDescent="0.25">
      <c r="A328" s="1">
        <v>31986</v>
      </c>
      <c r="B328" t="s">
        <v>350</v>
      </c>
      <c r="C328" t="s">
        <v>294</v>
      </c>
      <c r="D328">
        <v>10</v>
      </c>
      <c r="E328">
        <v>3675</v>
      </c>
    </row>
    <row r="329" spans="1:5" x14ac:dyDescent="0.25">
      <c r="A329" s="1">
        <v>31993</v>
      </c>
      <c r="B329" t="s">
        <v>350</v>
      </c>
      <c r="C329" t="s">
        <v>295</v>
      </c>
      <c r="D329">
        <v>10</v>
      </c>
      <c r="E329">
        <v>3185</v>
      </c>
    </row>
    <row r="330" spans="1:5" x14ac:dyDescent="0.25">
      <c r="A330" s="1">
        <v>31999</v>
      </c>
      <c r="B330" t="s">
        <v>350</v>
      </c>
      <c r="C330" t="s">
        <v>296</v>
      </c>
      <c r="D330">
        <v>10</v>
      </c>
      <c r="E330">
        <v>3458</v>
      </c>
    </row>
    <row r="331" spans="1:5" x14ac:dyDescent="0.25">
      <c r="A331" s="1">
        <v>32001</v>
      </c>
      <c r="B331" t="s">
        <v>350</v>
      </c>
      <c r="C331" t="s">
        <v>297</v>
      </c>
      <c r="D331">
        <v>10</v>
      </c>
      <c r="E331">
        <v>3850</v>
      </c>
    </row>
    <row r="332" spans="1:5" x14ac:dyDescent="0.25">
      <c r="A332" s="1">
        <v>32013</v>
      </c>
      <c r="B332" t="s">
        <v>350</v>
      </c>
      <c r="C332" t="s">
        <v>298</v>
      </c>
      <c r="D332">
        <v>10</v>
      </c>
      <c r="E332">
        <v>6370</v>
      </c>
    </row>
    <row r="333" spans="1:5" x14ac:dyDescent="0.25">
      <c r="A333" s="1">
        <v>32029</v>
      </c>
      <c r="B333" t="s">
        <v>350</v>
      </c>
      <c r="C333" t="s">
        <v>299</v>
      </c>
      <c r="D333">
        <v>10</v>
      </c>
      <c r="E333">
        <v>2520</v>
      </c>
    </row>
    <row r="334" spans="1:5" x14ac:dyDescent="0.25">
      <c r="A334" s="1">
        <v>32047</v>
      </c>
      <c r="B334" t="s">
        <v>350</v>
      </c>
      <c r="C334" t="s">
        <v>300</v>
      </c>
      <c r="D334">
        <v>10</v>
      </c>
      <c r="E334">
        <v>4655</v>
      </c>
    </row>
    <row r="335" spans="1:5" x14ac:dyDescent="0.25">
      <c r="A335" s="1">
        <v>32073</v>
      </c>
      <c r="B335" t="s">
        <v>350</v>
      </c>
      <c r="C335" t="s">
        <v>301</v>
      </c>
      <c r="D335">
        <v>10</v>
      </c>
      <c r="E335">
        <v>3640</v>
      </c>
    </row>
    <row r="336" spans="1:5" x14ac:dyDescent="0.25">
      <c r="A336" s="1">
        <v>32109</v>
      </c>
      <c r="B336" t="s">
        <v>350</v>
      </c>
      <c r="C336" t="s">
        <v>302</v>
      </c>
      <c r="D336">
        <v>10</v>
      </c>
      <c r="E336">
        <v>5544</v>
      </c>
    </row>
    <row r="337" spans="1:5" x14ac:dyDescent="0.25">
      <c r="A337" s="1">
        <v>32130</v>
      </c>
      <c r="B337" t="s">
        <v>350</v>
      </c>
      <c r="C337" t="s">
        <v>205</v>
      </c>
      <c r="D337">
        <v>10</v>
      </c>
      <c r="E337">
        <v>5500.8333333333339</v>
      </c>
    </row>
    <row r="338" spans="1:5" x14ac:dyDescent="0.25">
      <c r="A338" s="1">
        <v>32188</v>
      </c>
      <c r="B338" t="s">
        <v>350</v>
      </c>
      <c r="C338" t="s">
        <v>304</v>
      </c>
      <c r="D338">
        <v>10</v>
      </c>
      <c r="E338">
        <v>4042.5</v>
      </c>
    </row>
    <row r="339" spans="1:5" x14ac:dyDescent="0.25">
      <c r="A339" s="1">
        <v>32192</v>
      </c>
      <c r="B339" t="s">
        <v>350</v>
      </c>
      <c r="C339" t="s">
        <v>305</v>
      </c>
      <c r="D339">
        <v>10</v>
      </c>
      <c r="E339">
        <v>2891</v>
      </c>
    </row>
    <row r="340" spans="1:5" x14ac:dyDescent="0.25">
      <c r="A340" s="1">
        <v>32199</v>
      </c>
      <c r="B340" t="s">
        <v>350</v>
      </c>
      <c r="C340" t="s">
        <v>306</v>
      </c>
      <c r="D340">
        <v>10</v>
      </c>
      <c r="E340">
        <v>6000</v>
      </c>
    </row>
    <row r="341" spans="1:5" x14ac:dyDescent="0.25">
      <c r="A341" s="1">
        <v>32218</v>
      </c>
      <c r="B341" t="s">
        <v>350</v>
      </c>
      <c r="C341" t="s">
        <v>307</v>
      </c>
      <c r="D341">
        <v>10</v>
      </c>
      <c r="E341">
        <v>3465</v>
      </c>
    </row>
    <row r="342" spans="1:5" x14ac:dyDescent="0.25">
      <c r="A342" s="1">
        <v>32276</v>
      </c>
      <c r="B342" t="s">
        <v>350</v>
      </c>
      <c r="C342" t="s">
        <v>308</v>
      </c>
      <c r="D342">
        <v>10</v>
      </c>
      <c r="E342">
        <v>2987</v>
      </c>
    </row>
    <row r="343" spans="1:5" x14ac:dyDescent="0.25">
      <c r="A343" s="1">
        <v>32360</v>
      </c>
      <c r="B343" t="s">
        <v>350</v>
      </c>
      <c r="C343" t="s">
        <v>309</v>
      </c>
      <c r="D343">
        <v>10</v>
      </c>
      <c r="E343">
        <v>4459</v>
      </c>
    </row>
    <row r="344" spans="1:5" x14ac:dyDescent="0.25">
      <c r="A344" s="1">
        <v>34029</v>
      </c>
      <c r="B344" t="s">
        <v>350</v>
      </c>
      <c r="C344" t="s">
        <v>310</v>
      </c>
      <c r="D344">
        <v>10</v>
      </c>
      <c r="E344">
        <v>8824</v>
      </c>
    </row>
    <row r="345" spans="1:5" x14ac:dyDescent="0.25">
      <c r="A345" s="1">
        <v>34030</v>
      </c>
      <c r="B345" t="s">
        <v>350</v>
      </c>
      <c r="C345" t="s">
        <v>311</v>
      </c>
      <c r="D345">
        <v>10</v>
      </c>
      <c r="E345">
        <v>7112</v>
      </c>
    </row>
    <row r="346" spans="1:5" x14ac:dyDescent="0.25">
      <c r="A346" s="1">
        <v>34031</v>
      </c>
      <c r="B346" t="s">
        <v>350</v>
      </c>
      <c r="C346" t="s">
        <v>312</v>
      </c>
      <c r="D346">
        <v>10</v>
      </c>
      <c r="E346">
        <v>7000</v>
      </c>
    </row>
    <row r="347" spans="1:5" x14ac:dyDescent="0.25">
      <c r="A347" s="1">
        <v>34033</v>
      </c>
      <c r="B347" t="s">
        <v>350</v>
      </c>
      <c r="C347" t="s">
        <v>313</v>
      </c>
      <c r="D347">
        <v>10</v>
      </c>
      <c r="E347">
        <v>4276</v>
      </c>
    </row>
    <row r="348" spans="1:5" x14ac:dyDescent="0.25">
      <c r="A348" s="1">
        <v>34035</v>
      </c>
      <c r="B348" t="s">
        <v>350</v>
      </c>
      <c r="C348" t="s">
        <v>314</v>
      </c>
      <c r="D348">
        <v>10</v>
      </c>
      <c r="E348">
        <v>4278.75</v>
      </c>
    </row>
    <row r="349" spans="1:5" x14ac:dyDescent="0.25">
      <c r="A349" s="1">
        <v>34043</v>
      </c>
      <c r="B349" t="s">
        <v>350</v>
      </c>
      <c r="C349" t="s">
        <v>315</v>
      </c>
      <c r="D349">
        <v>10</v>
      </c>
      <c r="E349">
        <v>6076</v>
      </c>
    </row>
    <row r="350" spans="1:5" x14ac:dyDescent="0.25">
      <c r="A350" s="1">
        <v>34044</v>
      </c>
      <c r="B350" t="s">
        <v>350</v>
      </c>
      <c r="C350" t="s">
        <v>316</v>
      </c>
      <c r="D350">
        <v>10</v>
      </c>
      <c r="E350">
        <v>3430</v>
      </c>
    </row>
    <row r="351" spans="1:5" x14ac:dyDescent="0.25">
      <c r="A351" s="1">
        <v>34045</v>
      </c>
      <c r="B351" t="s">
        <v>350</v>
      </c>
      <c r="C351" t="s">
        <v>317</v>
      </c>
      <c r="D351">
        <v>10</v>
      </c>
      <c r="E351">
        <v>6000</v>
      </c>
    </row>
    <row r="352" spans="1:5" x14ac:dyDescent="0.25">
      <c r="A352" s="1">
        <v>34081</v>
      </c>
      <c r="B352" t="s">
        <v>350</v>
      </c>
      <c r="C352" t="s">
        <v>318</v>
      </c>
      <c r="D352">
        <v>10</v>
      </c>
      <c r="E352">
        <v>3139.5</v>
      </c>
    </row>
    <row r="353" spans="1:5" x14ac:dyDescent="0.25">
      <c r="A353" s="1">
        <v>34092</v>
      </c>
      <c r="B353" t="s">
        <v>350</v>
      </c>
      <c r="C353" t="s">
        <v>319</v>
      </c>
      <c r="D353">
        <v>10</v>
      </c>
      <c r="E353">
        <v>4347</v>
      </c>
    </row>
    <row r="354" spans="1:5" x14ac:dyDescent="0.25">
      <c r="A354" s="1">
        <v>34118</v>
      </c>
      <c r="B354" t="s">
        <v>350</v>
      </c>
      <c r="C354" t="s">
        <v>320</v>
      </c>
      <c r="D354">
        <v>10</v>
      </c>
      <c r="E354">
        <v>4970</v>
      </c>
    </row>
    <row r="355" spans="1:5" x14ac:dyDescent="0.25">
      <c r="A355" s="1">
        <v>34126</v>
      </c>
      <c r="B355" t="s">
        <v>350</v>
      </c>
      <c r="C355" t="s">
        <v>321</v>
      </c>
      <c r="D355">
        <v>10</v>
      </c>
      <c r="E355">
        <v>3280</v>
      </c>
    </row>
    <row r="356" spans="1:5" x14ac:dyDescent="0.25">
      <c r="A356" s="1">
        <v>34127</v>
      </c>
      <c r="B356" t="s">
        <v>350</v>
      </c>
      <c r="C356" t="s">
        <v>322</v>
      </c>
      <c r="D356">
        <v>10</v>
      </c>
      <c r="E356">
        <v>2948</v>
      </c>
    </row>
    <row r="357" spans="1:5" x14ac:dyDescent="0.25">
      <c r="A357" s="1">
        <v>34133</v>
      </c>
      <c r="B357" t="s">
        <v>350</v>
      </c>
      <c r="C357" t="s">
        <v>323</v>
      </c>
      <c r="D357">
        <v>10</v>
      </c>
      <c r="E357">
        <v>3734</v>
      </c>
    </row>
    <row r="358" spans="1:5" x14ac:dyDescent="0.25">
      <c r="A358" s="1">
        <v>34167</v>
      </c>
      <c r="B358" t="s">
        <v>350</v>
      </c>
      <c r="C358" t="s">
        <v>387</v>
      </c>
      <c r="D358">
        <v>10</v>
      </c>
      <c r="E358">
        <v>3156</v>
      </c>
    </row>
    <row r="359" spans="1:5" x14ac:dyDescent="0.25">
      <c r="A359" s="1">
        <v>34199</v>
      </c>
      <c r="B359" t="s">
        <v>350</v>
      </c>
      <c r="C359" t="s">
        <v>324</v>
      </c>
      <c r="D359">
        <v>10</v>
      </c>
      <c r="E359">
        <v>3024</v>
      </c>
    </row>
    <row r="360" spans="1:5" x14ac:dyDescent="0.25">
      <c r="A360" s="1">
        <v>3829</v>
      </c>
      <c r="B360" t="s">
        <v>350</v>
      </c>
      <c r="C360" t="s">
        <v>326</v>
      </c>
      <c r="D360">
        <v>10</v>
      </c>
      <c r="E360">
        <v>2772</v>
      </c>
    </row>
    <row r="361" spans="1:5" x14ac:dyDescent="0.25">
      <c r="A361" s="1">
        <v>4113</v>
      </c>
      <c r="B361" t="s">
        <v>350</v>
      </c>
      <c r="C361" t="s">
        <v>327</v>
      </c>
      <c r="D361">
        <v>10</v>
      </c>
      <c r="E361">
        <v>2793</v>
      </c>
    </row>
    <row r="362" spans="1:5" x14ac:dyDescent="0.25">
      <c r="A362" s="1">
        <v>4510</v>
      </c>
      <c r="B362" t="s">
        <v>350</v>
      </c>
      <c r="C362" t="s">
        <v>329</v>
      </c>
      <c r="D362">
        <v>10</v>
      </c>
      <c r="E362">
        <v>7700</v>
      </c>
    </row>
    <row r="363" spans="1:5" x14ac:dyDescent="0.25">
      <c r="A363" s="1">
        <v>462</v>
      </c>
      <c r="B363" t="s">
        <v>350</v>
      </c>
      <c r="C363" t="s">
        <v>330</v>
      </c>
      <c r="D363">
        <v>10</v>
      </c>
      <c r="E363">
        <v>3000</v>
      </c>
    </row>
    <row r="364" spans="1:5" x14ac:dyDescent="0.25">
      <c r="A364" s="1">
        <v>4873</v>
      </c>
      <c r="B364" t="s">
        <v>350</v>
      </c>
      <c r="C364" t="s">
        <v>331</v>
      </c>
      <c r="D364">
        <v>10</v>
      </c>
      <c r="E364">
        <v>4577</v>
      </c>
    </row>
    <row r="365" spans="1:5" x14ac:dyDescent="0.25">
      <c r="A365" s="1">
        <v>4875</v>
      </c>
      <c r="B365" t="s">
        <v>350</v>
      </c>
      <c r="C365" t="s">
        <v>332</v>
      </c>
      <c r="D365">
        <v>10</v>
      </c>
      <c r="E365">
        <v>5469.8</v>
      </c>
    </row>
    <row r="366" spans="1:5" x14ac:dyDescent="0.25">
      <c r="A366" s="1">
        <v>4928</v>
      </c>
      <c r="B366" t="s">
        <v>350</v>
      </c>
      <c r="C366" t="s">
        <v>333</v>
      </c>
      <c r="D366">
        <v>10</v>
      </c>
      <c r="E366">
        <v>3570</v>
      </c>
    </row>
    <row r="367" spans="1:5" x14ac:dyDescent="0.25">
      <c r="A367" s="1">
        <v>6311</v>
      </c>
      <c r="B367" t="s">
        <v>350</v>
      </c>
      <c r="C367" t="s">
        <v>334</v>
      </c>
      <c r="D367">
        <v>18</v>
      </c>
      <c r="E367">
        <v>2790.09</v>
      </c>
    </row>
    <row r="368" spans="1:5" x14ac:dyDescent="0.25">
      <c r="A368" s="1">
        <v>6561</v>
      </c>
      <c r="B368" t="s">
        <v>350</v>
      </c>
      <c r="C368" t="s">
        <v>335</v>
      </c>
      <c r="D368">
        <v>10</v>
      </c>
      <c r="E368">
        <v>3087</v>
      </c>
    </row>
    <row r="369" spans="1:5" x14ac:dyDescent="0.25">
      <c r="A369" s="1">
        <v>7481</v>
      </c>
      <c r="B369" t="s">
        <v>350</v>
      </c>
      <c r="C369" t="s">
        <v>336</v>
      </c>
      <c r="D369">
        <v>10</v>
      </c>
      <c r="E369">
        <v>5250</v>
      </c>
    </row>
    <row r="370" spans="1:5" x14ac:dyDescent="0.25">
      <c r="A370" s="1">
        <v>9102</v>
      </c>
      <c r="B370" t="s">
        <v>350</v>
      </c>
      <c r="C370" t="s">
        <v>339</v>
      </c>
      <c r="D370">
        <v>10</v>
      </c>
      <c r="E370">
        <v>2793</v>
      </c>
    </row>
    <row r="371" spans="1:5" x14ac:dyDescent="0.25">
      <c r="A371" s="1">
        <v>9874</v>
      </c>
      <c r="B371" t="s">
        <v>350</v>
      </c>
      <c r="C371" t="s">
        <v>340</v>
      </c>
      <c r="D371">
        <v>10</v>
      </c>
      <c r="E371">
        <v>6000</v>
      </c>
    </row>
    <row r="372" spans="1:5" x14ac:dyDescent="0.25">
      <c r="A372" s="1">
        <v>31900</v>
      </c>
      <c r="B372" t="s">
        <v>350</v>
      </c>
      <c r="C372" t="s">
        <v>173</v>
      </c>
      <c r="D372">
        <v>10</v>
      </c>
      <c r="E372">
        <v>3890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4B8AD-D9B3-4BD0-AD24-B8E226AB2897}">
  <dimension ref="A2:A11"/>
  <sheetViews>
    <sheetView workbookViewId="0">
      <selection activeCell="I16" sqref="I16"/>
    </sheetView>
  </sheetViews>
  <sheetFormatPr baseColWidth="10" defaultRowHeight="15" x14ac:dyDescent="0.25"/>
  <sheetData>
    <row r="2" spans="1:1" x14ac:dyDescent="0.25">
      <c r="A2" s="3" t="s">
        <v>357</v>
      </c>
    </row>
    <row r="3" spans="1:1" x14ac:dyDescent="0.25">
      <c r="A3" s="5" t="s">
        <v>358</v>
      </c>
    </row>
    <row r="4" spans="1:1" x14ac:dyDescent="0.25">
      <c r="A4" s="3" t="s">
        <v>359</v>
      </c>
    </row>
    <row r="6" spans="1:1" x14ac:dyDescent="0.25">
      <c r="A6" t="s">
        <v>364</v>
      </c>
    </row>
    <row r="9" spans="1:1" x14ac:dyDescent="0.25">
      <c r="A9" s="3" t="s">
        <v>348</v>
      </c>
    </row>
    <row r="10" spans="1:1" x14ac:dyDescent="0.25">
      <c r="A10" s="5" t="s">
        <v>349</v>
      </c>
    </row>
    <row r="11" spans="1:1" x14ac:dyDescent="0.25">
      <c r="A11" s="3" t="s">
        <v>350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51108-94A3-44A4-B418-DFF9D75B3126}">
  <dimension ref="A2:E55"/>
  <sheetViews>
    <sheetView showGridLines="0" tabSelected="1" workbookViewId="0">
      <selection activeCell="C13" sqref="C13:E16"/>
    </sheetView>
  </sheetViews>
  <sheetFormatPr baseColWidth="10" defaultRowHeight="15" x14ac:dyDescent="0.25"/>
  <cols>
    <col min="1" max="1" width="8.5703125" customWidth="1"/>
    <col min="2" max="2" width="48.42578125" customWidth="1"/>
    <col min="3" max="3" width="33.140625" customWidth="1"/>
  </cols>
  <sheetData>
    <row r="2" spans="1:5" x14ac:dyDescent="0.25">
      <c r="A2" s="2" t="s">
        <v>352</v>
      </c>
    </row>
    <row r="3" spans="1:5" x14ac:dyDescent="0.25">
      <c r="A3" s="2" t="s">
        <v>351</v>
      </c>
    </row>
    <row r="4" spans="1:5" x14ac:dyDescent="0.25">
      <c r="A4" s="2"/>
    </row>
    <row r="5" spans="1:5" x14ac:dyDescent="0.25">
      <c r="A5" s="2" t="s">
        <v>353</v>
      </c>
      <c r="B5" s="4" t="s">
        <v>354</v>
      </c>
    </row>
    <row r="6" spans="1:5" x14ac:dyDescent="0.25">
      <c r="A6" s="2"/>
      <c r="B6" s="4" t="s">
        <v>355</v>
      </c>
    </row>
    <row r="7" spans="1:5" x14ac:dyDescent="0.25">
      <c r="A7" s="2"/>
      <c r="B7" s="4" t="s">
        <v>356</v>
      </c>
    </row>
    <row r="8" spans="1:5" x14ac:dyDescent="0.25">
      <c r="A8" s="2"/>
      <c r="B8" s="11" t="s">
        <v>361</v>
      </c>
    </row>
    <row r="9" spans="1:5" ht="19.5" customHeight="1" x14ac:dyDescent="0.25">
      <c r="A9" s="2"/>
      <c r="B9" s="4"/>
    </row>
    <row r="10" spans="1:5" ht="27" customHeight="1" x14ac:dyDescent="0.25">
      <c r="B10" s="54" t="s">
        <v>396</v>
      </c>
      <c r="C10" s="16"/>
      <c r="D10" s="16"/>
      <c r="E10" s="17"/>
    </row>
    <row r="11" spans="1:5" ht="29.1" customHeight="1" x14ac:dyDescent="0.25">
      <c r="B11" s="58" t="s">
        <v>388</v>
      </c>
      <c r="C11" s="69"/>
      <c r="D11" s="77" t="str">
        <f>IF(ISBLANK(C11),"",IF(ISNA(VLOOKUP(C11,Feuil2!A:A,1,TRUE)),"Le code saisi ne figure pas dans la liste définie par la branche, se reporter au cas 1.1",""))</f>
        <v/>
      </c>
      <c r="E11" s="78"/>
    </row>
    <row r="12" spans="1:5" x14ac:dyDescent="0.25">
      <c r="B12" s="18"/>
      <c r="C12" s="21"/>
      <c r="D12" s="77"/>
      <c r="E12" s="78"/>
    </row>
    <row r="13" spans="1:5" ht="63" customHeight="1" x14ac:dyDescent="0.25">
      <c r="B13" s="18" t="s">
        <v>341</v>
      </c>
      <c r="C13" s="79" t="e">
        <f>VLOOKUP(C11,Tableau1[],3,0)</f>
        <v>#N/A</v>
      </c>
      <c r="D13" s="79"/>
      <c r="E13" s="80"/>
    </row>
    <row r="14" spans="1:5" x14ac:dyDescent="0.25">
      <c r="B14" s="18" t="s">
        <v>368</v>
      </c>
      <c r="C14" s="81" t="e">
        <f>VLOOKUP(C11,Tableau1[],2,0)</f>
        <v>#N/A</v>
      </c>
      <c r="D14" s="82"/>
      <c r="E14" s="83"/>
    </row>
    <row r="15" spans="1:5" x14ac:dyDescent="0.25">
      <c r="B15" s="18" t="s">
        <v>343</v>
      </c>
      <c r="C15" s="84" t="e">
        <f>VLOOKUP(C11,Tableau1[],4,0)</f>
        <v>#N/A</v>
      </c>
      <c r="D15" s="82"/>
      <c r="E15" s="83"/>
    </row>
    <row r="16" spans="1:5" x14ac:dyDescent="0.25">
      <c r="B16" s="18" t="s">
        <v>344</v>
      </c>
      <c r="C16" s="84" t="e">
        <f>VLOOKUP(C11,Tableau1[],5,0)</f>
        <v>#N/A</v>
      </c>
      <c r="D16" s="82"/>
      <c r="E16" s="83"/>
    </row>
    <row r="17" spans="2:5" x14ac:dyDescent="0.25">
      <c r="B17" s="18"/>
      <c r="C17" s="85"/>
      <c r="D17" s="82"/>
      <c r="E17" s="83"/>
    </row>
    <row r="18" spans="2:5" x14ac:dyDescent="0.25">
      <c r="B18" s="18" t="s">
        <v>345</v>
      </c>
      <c r="C18" s="7"/>
      <c r="D18" s="19"/>
      <c r="E18" s="20"/>
    </row>
    <row r="19" spans="2:5" hidden="1" x14ac:dyDescent="0.25">
      <c r="B19" s="18" t="s">
        <v>346</v>
      </c>
      <c r="C19" s="6" t="e">
        <f>(C18*C15)</f>
        <v>#N/A</v>
      </c>
      <c r="D19" s="19"/>
      <c r="E19" s="20"/>
    </row>
    <row r="20" spans="2:5" ht="21" customHeight="1" x14ac:dyDescent="0.25">
      <c r="B20" s="18" t="s">
        <v>347</v>
      </c>
      <c r="C20" s="22" t="e">
        <f>IF(C19&gt;C16,C16,C19)</f>
        <v>#N/A</v>
      </c>
      <c r="D20" s="19"/>
      <c r="E20" s="20"/>
    </row>
    <row r="21" spans="2:5" x14ac:dyDescent="0.25">
      <c r="B21" s="23"/>
      <c r="C21" s="24"/>
      <c r="D21" s="25"/>
      <c r="E21" s="26"/>
    </row>
    <row r="22" spans="2:5" ht="3.75" customHeight="1" x14ac:dyDescent="0.25"/>
    <row r="23" spans="2:5" ht="27" customHeight="1" x14ac:dyDescent="0.25">
      <c r="B23" s="55" t="s">
        <v>398</v>
      </c>
      <c r="C23" s="27"/>
      <c r="D23" s="27"/>
      <c r="E23" s="28"/>
    </row>
    <row r="24" spans="2:5" x14ac:dyDescent="0.25">
      <c r="B24" s="29" t="s">
        <v>368</v>
      </c>
      <c r="C24" s="7"/>
      <c r="D24" s="19"/>
      <c r="E24" s="30"/>
    </row>
    <row r="25" spans="2:5" ht="9.75" customHeight="1" x14ac:dyDescent="0.25">
      <c r="B25" s="29"/>
      <c r="C25" s="21"/>
      <c r="D25" s="19"/>
      <c r="E25" s="30"/>
    </row>
    <row r="26" spans="2:5" x14ac:dyDescent="0.25">
      <c r="B26" s="29" t="s">
        <v>341</v>
      </c>
      <c r="C26" s="7"/>
      <c r="D26" s="15"/>
      <c r="E26" s="31"/>
    </row>
    <row r="27" spans="2:5" x14ac:dyDescent="0.25">
      <c r="B27" s="29" t="s">
        <v>343</v>
      </c>
      <c r="C27" s="6" t="e">
        <f>VLOOKUP(C24,Tableau1[],4,0)</f>
        <v>#N/A</v>
      </c>
      <c r="D27" s="19"/>
      <c r="E27" s="30"/>
    </row>
    <row r="28" spans="2:5" x14ac:dyDescent="0.25">
      <c r="B28" s="29" t="s">
        <v>344</v>
      </c>
      <c r="C28" s="6" t="e">
        <f>VLOOKUP(C24,Tableau1[],5,0)</f>
        <v>#N/A</v>
      </c>
      <c r="D28" s="19"/>
      <c r="E28" s="30"/>
    </row>
    <row r="29" spans="2:5" x14ac:dyDescent="0.25">
      <c r="B29" s="29"/>
      <c r="C29" s="21"/>
      <c r="D29" s="19"/>
      <c r="E29" s="30"/>
    </row>
    <row r="30" spans="2:5" x14ac:dyDescent="0.25">
      <c r="B30" s="29" t="s">
        <v>345</v>
      </c>
      <c r="C30" s="7">
        <v>560</v>
      </c>
      <c r="D30" s="19"/>
      <c r="E30" s="30"/>
    </row>
    <row r="31" spans="2:5" x14ac:dyDescent="0.25">
      <c r="B31" s="29" t="s">
        <v>346</v>
      </c>
      <c r="C31" s="6" t="e">
        <f>(C30*C27)</f>
        <v>#N/A</v>
      </c>
      <c r="D31" s="19"/>
      <c r="E31" s="30"/>
    </row>
    <row r="32" spans="2:5" x14ac:dyDescent="0.25">
      <c r="B32" s="29" t="s">
        <v>347</v>
      </c>
      <c r="C32" s="22" t="e">
        <f>IF(C31&gt;C28,C28,C31)</f>
        <v>#N/A</v>
      </c>
      <c r="D32" s="19"/>
      <c r="E32" s="30"/>
    </row>
    <row r="33" spans="2:5" x14ac:dyDescent="0.25">
      <c r="B33" s="32"/>
      <c r="C33" s="24"/>
      <c r="D33" s="25"/>
      <c r="E33" s="33"/>
    </row>
    <row r="34" spans="2:5" ht="4.5" customHeight="1" x14ac:dyDescent="0.25"/>
    <row r="35" spans="2:5" ht="27" customHeight="1" x14ac:dyDescent="0.25">
      <c r="B35" s="56" t="s">
        <v>362</v>
      </c>
      <c r="C35" s="34"/>
      <c r="D35" s="34"/>
      <c r="E35" s="35"/>
    </row>
    <row r="36" spans="2:5" x14ac:dyDescent="0.25">
      <c r="B36" s="36" t="s">
        <v>363</v>
      </c>
      <c r="C36" s="10"/>
      <c r="D36" s="37"/>
      <c r="E36" s="38"/>
    </row>
    <row r="37" spans="2:5" x14ac:dyDescent="0.25">
      <c r="B37" s="36"/>
      <c r="C37" s="39"/>
      <c r="D37" s="37"/>
      <c r="E37" s="38"/>
    </row>
    <row r="38" spans="2:5" x14ac:dyDescent="0.25">
      <c r="B38" s="36" t="s">
        <v>342</v>
      </c>
      <c r="C38" s="8" t="e">
        <f>VLOOKUP(C36,Tableau1[],2,0)</f>
        <v>#N/A</v>
      </c>
      <c r="D38" s="37"/>
      <c r="E38" s="38"/>
    </row>
    <row r="39" spans="2:5" x14ac:dyDescent="0.25">
      <c r="B39" s="36" t="s">
        <v>343</v>
      </c>
      <c r="C39" s="9" t="e">
        <f>VLOOKUP(C36,Tableau1[],4,0)</f>
        <v>#N/A</v>
      </c>
      <c r="D39" s="37"/>
      <c r="E39" s="38"/>
    </row>
    <row r="40" spans="2:5" x14ac:dyDescent="0.25">
      <c r="B40" s="36" t="s">
        <v>344</v>
      </c>
      <c r="C40" s="9" t="e">
        <f>VLOOKUP(C36,Tableau1[],5,0)</f>
        <v>#N/A</v>
      </c>
      <c r="D40" s="37"/>
      <c r="E40" s="38"/>
    </row>
    <row r="41" spans="2:5" x14ac:dyDescent="0.25">
      <c r="B41" s="36"/>
      <c r="C41" s="39"/>
      <c r="D41" s="37"/>
      <c r="E41" s="38"/>
    </row>
    <row r="42" spans="2:5" x14ac:dyDescent="0.25">
      <c r="B42" s="36" t="s">
        <v>345</v>
      </c>
      <c r="C42" s="10"/>
      <c r="D42" s="37"/>
      <c r="E42" s="38"/>
    </row>
    <row r="43" spans="2:5" x14ac:dyDescent="0.25">
      <c r="B43" s="36" t="s">
        <v>346</v>
      </c>
      <c r="C43" s="9" t="e">
        <f>(C42*C39)</f>
        <v>#N/A</v>
      </c>
      <c r="D43" s="37"/>
      <c r="E43" s="38"/>
    </row>
    <row r="44" spans="2:5" x14ac:dyDescent="0.25">
      <c r="B44" s="36" t="s">
        <v>347</v>
      </c>
      <c r="C44" s="40" t="e">
        <f>IF(C43&gt;C40,C40,C43)</f>
        <v>#N/A</v>
      </c>
      <c r="D44" s="37"/>
      <c r="E44" s="38"/>
    </row>
    <row r="45" spans="2:5" x14ac:dyDescent="0.25">
      <c r="B45" s="41"/>
      <c r="C45" s="42"/>
      <c r="D45" s="42"/>
      <c r="E45" s="43"/>
    </row>
    <row r="46" spans="2:5" ht="3.75" customHeight="1" x14ac:dyDescent="0.25"/>
    <row r="47" spans="2:5" ht="27" customHeight="1" x14ac:dyDescent="0.25">
      <c r="B47" s="57" t="s">
        <v>366</v>
      </c>
      <c r="C47" s="44"/>
      <c r="D47" s="44"/>
      <c r="E47" s="45"/>
    </row>
    <row r="48" spans="2:5" x14ac:dyDescent="0.25">
      <c r="B48" s="46" t="s">
        <v>363</v>
      </c>
      <c r="C48" s="14"/>
      <c r="D48" s="47"/>
      <c r="E48" s="48"/>
    </row>
    <row r="49" spans="2:5" x14ac:dyDescent="0.25">
      <c r="B49" s="46"/>
      <c r="C49" s="49"/>
      <c r="D49" s="47"/>
      <c r="E49" s="48"/>
    </row>
    <row r="50" spans="2:5" x14ac:dyDescent="0.25">
      <c r="B50" s="46" t="s">
        <v>343</v>
      </c>
      <c r="C50" s="12" t="e">
        <f>VLOOKUP(C48,Tableau1[],4,0)</f>
        <v>#N/A</v>
      </c>
      <c r="D50" s="47"/>
      <c r="E50" s="48"/>
    </row>
    <row r="51" spans="2:5" x14ac:dyDescent="0.25">
      <c r="B51" s="46" t="s">
        <v>394</v>
      </c>
      <c r="C51" s="12" t="e">
        <f>VLOOKUP(C48,Tableau1[],5,0)</f>
        <v>#N/A</v>
      </c>
      <c r="D51" s="47"/>
      <c r="E51" s="48"/>
    </row>
    <row r="52" spans="2:5" x14ac:dyDescent="0.25">
      <c r="B52" s="46"/>
      <c r="C52" s="49"/>
      <c r="D52" s="47"/>
      <c r="E52" s="48"/>
    </row>
    <row r="53" spans="2:5" x14ac:dyDescent="0.25">
      <c r="B53" s="46" t="s">
        <v>395</v>
      </c>
      <c r="C53" s="13"/>
      <c r="D53" s="47"/>
      <c r="E53" s="48"/>
    </row>
    <row r="54" spans="2:5" x14ac:dyDescent="0.25">
      <c r="B54" s="46" t="s">
        <v>347</v>
      </c>
      <c r="C54" s="50" t="e">
        <f>C51</f>
        <v>#N/A</v>
      </c>
      <c r="D54" s="47"/>
      <c r="E54" s="48"/>
    </row>
    <row r="55" spans="2:5" x14ac:dyDescent="0.25">
      <c r="B55" s="51"/>
      <c r="C55" s="52"/>
      <c r="D55" s="52"/>
      <c r="E55" s="53"/>
    </row>
  </sheetData>
  <mergeCells count="2">
    <mergeCell ref="C13:E13"/>
    <mergeCell ref="D11:E12"/>
  </mergeCells>
  <conditionalFormatting sqref="C20">
    <cfRule type="cellIs" dxfId="1" priority="1" operator="lessThan">
      <formula>$C$16</formula>
    </cfRule>
    <cfRule type="cellIs" dxfId="0" priority="2" operator="equal">
      <formula>$C$16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0C3BC9-2B95-4CE0-8715-4CDF46F4A331}">
          <x14:formula1>
            <xm:f>Feuil1!$A$9:$A$11</xm:f>
          </x14:formula1>
          <xm:sqref>C36 C24</xm:sqref>
        </x14:dataValidation>
        <x14:dataValidation type="list" allowBlank="1" showInputMessage="1" showErrorMessage="1" xr:uid="{D11E48A4-4C66-4E0D-8635-80110299D306}">
          <x14:formula1>
            <xm:f>Feuil1!$A$6</xm:f>
          </x14:formula1>
          <xm:sqref>C48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D014-7B73-4ECB-98E9-2E2C1BE447B1}">
  <dimension ref="A3"/>
  <sheetViews>
    <sheetView workbookViewId="0">
      <selection activeCell="A3" sqref="A3"/>
    </sheetView>
  </sheetViews>
  <sheetFormatPr baseColWidth="10" defaultRowHeight="15" x14ac:dyDescent="0.25"/>
  <sheetData>
    <row r="3" spans="1:1" x14ac:dyDescent="0.25">
      <c r="A3" t="s">
        <v>397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26614-B157-427C-9135-93547D459EE8}">
  <dimension ref="B2:F370"/>
  <sheetViews>
    <sheetView zoomScale="90" zoomScaleNormal="90" workbookViewId="0">
      <selection activeCell="D9" sqref="D9"/>
    </sheetView>
  </sheetViews>
  <sheetFormatPr baseColWidth="10" defaultColWidth="11.42578125" defaultRowHeight="15" x14ac:dyDescent="0.25"/>
  <cols>
    <col min="1" max="1" width="4.140625" style="59" customWidth="1"/>
    <col min="2" max="2" width="20.5703125" style="59" customWidth="1"/>
    <col min="3" max="3" width="12.42578125" style="60" customWidth="1"/>
    <col min="4" max="4" width="96.7109375" style="61" customWidth="1"/>
    <col min="5" max="5" width="20.28515625" style="59" customWidth="1"/>
    <col min="6" max="6" width="16.7109375" style="60" customWidth="1"/>
    <col min="7" max="16384" width="11.42578125" style="59"/>
  </cols>
  <sheetData>
    <row r="2" spans="2:6" ht="11.25" customHeight="1" x14ac:dyDescent="0.25"/>
    <row r="3" spans="2:6" ht="18.75" x14ac:dyDescent="0.25">
      <c r="B3" s="62" t="s">
        <v>393</v>
      </c>
      <c r="C3" s="63"/>
      <c r="D3" s="64"/>
    </row>
    <row r="4" spans="2:6" ht="24.75" customHeight="1" x14ac:dyDescent="0.25">
      <c r="B4" s="65" t="s">
        <v>389</v>
      </c>
      <c r="C4" s="63"/>
      <c r="D4" s="64"/>
    </row>
    <row r="5" spans="2:6" ht="8.25" customHeight="1" x14ac:dyDescent="0.25"/>
    <row r="6" spans="2:6" ht="51.75" x14ac:dyDescent="0.25">
      <c r="B6" s="66" t="s">
        <v>0</v>
      </c>
      <c r="C6" s="66" t="s">
        <v>1</v>
      </c>
      <c r="D6" s="66" t="s">
        <v>390</v>
      </c>
      <c r="E6" s="66" t="s">
        <v>391</v>
      </c>
      <c r="F6" s="66" t="s">
        <v>392</v>
      </c>
    </row>
    <row r="7" spans="2:6" ht="36.950000000000003" customHeight="1" x14ac:dyDescent="0.25">
      <c r="B7" s="67" t="s">
        <v>348</v>
      </c>
      <c r="C7" s="69">
        <v>11362</v>
      </c>
      <c r="D7" s="68" t="s">
        <v>5</v>
      </c>
      <c r="E7" s="69">
        <v>19</v>
      </c>
      <c r="F7" s="70">
        <v>8000</v>
      </c>
    </row>
    <row r="8" spans="2:6" ht="36.950000000000003" customHeight="1" x14ac:dyDescent="0.25">
      <c r="B8" s="67" t="s">
        <v>348</v>
      </c>
      <c r="C8" s="69">
        <v>13090</v>
      </c>
      <c r="D8" s="68" t="s">
        <v>6</v>
      </c>
      <c r="E8" s="69">
        <v>19</v>
      </c>
      <c r="F8" s="70">
        <v>14000</v>
      </c>
    </row>
    <row r="9" spans="2:6" ht="35.1" customHeight="1" x14ac:dyDescent="0.25">
      <c r="B9" s="67" t="s">
        <v>348</v>
      </c>
      <c r="C9" s="69">
        <v>14689</v>
      </c>
      <c r="D9" s="68" t="s">
        <v>7</v>
      </c>
      <c r="E9" s="69">
        <v>19</v>
      </c>
      <c r="F9" s="70">
        <v>13000</v>
      </c>
    </row>
    <row r="10" spans="2:6" ht="35.1" customHeight="1" x14ac:dyDescent="0.25">
      <c r="B10" s="67" t="s">
        <v>348</v>
      </c>
      <c r="C10" s="69">
        <v>14901</v>
      </c>
      <c r="D10" s="68" t="s">
        <v>8</v>
      </c>
      <c r="E10" s="69">
        <v>19</v>
      </c>
      <c r="F10" s="70">
        <v>14303</v>
      </c>
    </row>
    <row r="11" spans="2:6" ht="36.950000000000003" customHeight="1" x14ac:dyDescent="0.25">
      <c r="B11" s="67" t="s">
        <v>348</v>
      </c>
      <c r="C11" s="69">
        <v>16913</v>
      </c>
      <c r="D11" s="68" t="s">
        <v>9</v>
      </c>
      <c r="E11" s="69">
        <v>19</v>
      </c>
      <c r="F11" s="70">
        <v>8000</v>
      </c>
    </row>
    <row r="12" spans="2:6" ht="35.1" customHeight="1" x14ac:dyDescent="0.25">
      <c r="B12" s="67" t="s">
        <v>348</v>
      </c>
      <c r="C12" s="69">
        <v>16645</v>
      </c>
      <c r="D12" s="68" t="s">
        <v>10</v>
      </c>
      <c r="E12" s="69">
        <v>29</v>
      </c>
      <c r="F12" s="70">
        <v>16000</v>
      </c>
    </row>
    <row r="13" spans="2:6" ht="35.1" customHeight="1" x14ac:dyDescent="0.25">
      <c r="B13" s="67" t="s">
        <v>348</v>
      </c>
      <c r="C13" s="69">
        <v>16798</v>
      </c>
      <c r="D13" s="68" t="s">
        <v>11</v>
      </c>
      <c r="E13" s="69">
        <v>19</v>
      </c>
      <c r="F13" s="70">
        <v>6000</v>
      </c>
    </row>
    <row r="14" spans="2:6" ht="36.950000000000003" customHeight="1" x14ac:dyDescent="0.25">
      <c r="B14" s="67" t="s">
        <v>348</v>
      </c>
      <c r="C14" s="69">
        <v>16910</v>
      </c>
      <c r="D14" s="68" t="s">
        <v>12</v>
      </c>
      <c r="E14" s="69">
        <v>19</v>
      </c>
      <c r="F14" s="70">
        <v>10000</v>
      </c>
    </row>
    <row r="15" spans="2:6" ht="35.1" customHeight="1" x14ac:dyDescent="0.25">
      <c r="B15" s="67" t="s">
        <v>348</v>
      </c>
      <c r="C15" s="69">
        <v>15538</v>
      </c>
      <c r="D15" s="68" t="s">
        <v>372</v>
      </c>
      <c r="E15" s="69">
        <v>19</v>
      </c>
      <c r="F15" s="70">
        <v>8000</v>
      </c>
    </row>
    <row r="16" spans="2:6" ht="36.950000000000003" customHeight="1" x14ac:dyDescent="0.25">
      <c r="B16" s="67" t="s">
        <v>348</v>
      </c>
      <c r="C16" s="69">
        <v>16991</v>
      </c>
      <c r="D16" s="68" t="s">
        <v>13</v>
      </c>
      <c r="E16" s="69">
        <v>19</v>
      </c>
      <c r="F16" s="70">
        <v>8000</v>
      </c>
    </row>
    <row r="17" spans="2:6" ht="35.1" customHeight="1" x14ac:dyDescent="0.25">
      <c r="B17" s="67" t="s">
        <v>348</v>
      </c>
      <c r="C17" s="69">
        <v>17295</v>
      </c>
      <c r="D17" s="68" t="s">
        <v>14</v>
      </c>
      <c r="E17" s="69">
        <v>29</v>
      </c>
      <c r="F17" s="70">
        <v>15000</v>
      </c>
    </row>
    <row r="18" spans="2:6" ht="35.1" customHeight="1" x14ac:dyDescent="0.25">
      <c r="B18" s="67" t="s">
        <v>348</v>
      </c>
      <c r="C18" s="69">
        <v>17297</v>
      </c>
      <c r="D18" s="68" t="s">
        <v>15</v>
      </c>
      <c r="E18" s="69">
        <v>29</v>
      </c>
      <c r="F18" s="70">
        <v>16000</v>
      </c>
    </row>
    <row r="19" spans="2:6" ht="35.1" customHeight="1" x14ac:dyDescent="0.25">
      <c r="B19" s="67" t="s">
        <v>348</v>
      </c>
      <c r="C19" s="69">
        <v>17668</v>
      </c>
      <c r="D19" s="68" t="s">
        <v>16</v>
      </c>
      <c r="E19" s="69">
        <v>19</v>
      </c>
      <c r="F19" s="70">
        <v>7000</v>
      </c>
    </row>
    <row r="20" spans="2:6" ht="36.950000000000003" customHeight="1" x14ac:dyDescent="0.25">
      <c r="B20" s="67" t="s">
        <v>348</v>
      </c>
      <c r="C20" s="69">
        <v>19406</v>
      </c>
      <c r="D20" s="68" t="s">
        <v>18</v>
      </c>
      <c r="E20" s="69">
        <v>19</v>
      </c>
      <c r="F20" s="70">
        <v>7895</v>
      </c>
    </row>
    <row r="21" spans="2:6" ht="36.950000000000003" customHeight="1" x14ac:dyDescent="0.25">
      <c r="B21" s="67" t="s">
        <v>348</v>
      </c>
      <c r="C21" s="69">
        <v>19687</v>
      </c>
      <c r="D21" s="68" t="s">
        <v>19</v>
      </c>
      <c r="E21" s="69">
        <v>19</v>
      </c>
      <c r="F21" s="70">
        <v>8000</v>
      </c>
    </row>
    <row r="22" spans="2:6" ht="35.1" customHeight="1" x14ac:dyDescent="0.25">
      <c r="B22" s="67" t="s">
        <v>348</v>
      </c>
      <c r="C22" s="69">
        <v>19799</v>
      </c>
      <c r="D22" s="68" t="s">
        <v>20</v>
      </c>
      <c r="E22" s="69">
        <v>19</v>
      </c>
      <c r="F22" s="70">
        <v>8000</v>
      </c>
    </row>
    <row r="23" spans="2:6" ht="36.950000000000003" customHeight="1" x14ac:dyDescent="0.25">
      <c r="B23" s="67" t="s">
        <v>348</v>
      </c>
      <c r="C23" s="69">
        <v>2000</v>
      </c>
      <c r="D23" s="68" t="s">
        <v>21</v>
      </c>
      <c r="E23" s="69">
        <v>19</v>
      </c>
      <c r="F23" s="70">
        <v>11000</v>
      </c>
    </row>
    <row r="24" spans="2:6" ht="36.950000000000003" customHeight="1" x14ac:dyDescent="0.25">
      <c r="B24" s="67" t="s">
        <v>348</v>
      </c>
      <c r="C24" s="69">
        <v>20116</v>
      </c>
      <c r="D24" s="68" t="s">
        <v>22</v>
      </c>
      <c r="E24" s="69">
        <v>19</v>
      </c>
      <c r="F24" s="70">
        <v>6796.3</v>
      </c>
    </row>
    <row r="25" spans="2:6" ht="35.1" customHeight="1" x14ac:dyDescent="0.25">
      <c r="B25" s="67" t="s">
        <v>348</v>
      </c>
      <c r="C25" s="69">
        <v>20612</v>
      </c>
      <c r="D25" s="68" t="s">
        <v>23</v>
      </c>
      <c r="E25" s="69">
        <v>19</v>
      </c>
      <c r="F25" s="70">
        <v>9735.6</v>
      </c>
    </row>
    <row r="26" spans="2:6" ht="36.950000000000003" customHeight="1" x14ac:dyDescent="0.25">
      <c r="B26" s="67" t="s">
        <v>348</v>
      </c>
      <c r="C26" s="69">
        <v>21523</v>
      </c>
      <c r="D26" s="68" t="s">
        <v>24</v>
      </c>
      <c r="E26" s="69">
        <v>19</v>
      </c>
      <c r="F26" s="70">
        <v>6237.7000000000007</v>
      </c>
    </row>
    <row r="27" spans="2:6" ht="35.1" customHeight="1" x14ac:dyDescent="0.25">
      <c r="B27" s="67" t="s">
        <v>348</v>
      </c>
      <c r="C27" s="69">
        <v>21667</v>
      </c>
      <c r="D27" s="68" t="s">
        <v>25</v>
      </c>
      <c r="E27" s="69">
        <v>19</v>
      </c>
      <c r="F27" s="70">
        <v>11280</v>
      </c>
    </row>
    <row r="28" spans="2:6" ht="35.1" customHeight="1" x14ac:dyDescent="0.25">
      <c r="B28" s="67" t="s">
        <v>348</v>
      </c>
      <c r="C28" s="69">
        <v>22081</v>
      </c>
      <c r="D28" s="68" t="s">
        <v>26</v>
      </c>
      <c r="E28" s="69">
        <v>29</v>
      </c>
      <c r="F28" s="70">
        <v>16000</v>
      </c>
    </row>
    <row r="29" spans="2:6" ht="36.950000000000003" customHeight="1" x14ac:dyDescent="0.25">
      <c r="B29" s="67" t="s">
        <v>348</v>
      </c>
      <c r="C29" s="69">
        <v>22478</v>
      </c>
      <c r="D29" s="68" t="s">
        <v>27</v>
      </c>
      <c r="E29" s="69">
        <v>19</v>
      </c>
      <c r="F29" s="70">
        <v>6330.8</v>
      </c>
    </row>
    <row r="30" spans="2:6" ht="36.950000000000003" customHeight="1" x14ac:dyDescent="0.25">
      <c r="B30" s="67" t="s">
        <v>348</v>
      </c>
      <c r="C30" s="69">
        <v>24282</v>
      </c>
      <c r="D30" s="68" t="s">
        <v>28</v>
      </c>
      <c r="E30" s="69">
        <v>19</v>
      </c>
      <c r="F30" s="70">
        <v>8000</v>
      </c>
    </row>
    <row r="31" spans="2:6" ht="35.1" customHeight="1" x14ac:dyDescent="0.25">
      <c r="B31" s="67" t="s">
        <v>348</v>
      </c>
      <c r="C31" s="69">
        <v>2476</v>
      </c>
      <c r="D31" s="68" t="s">
        <v>29</v>
      </c>
      <c r="E31" s="69">
        <v>19</v>
      </c>
      <c r="F31" s="70">
        <v>6650</v>
      </c>
    </row>
    <row r="32" spans="2:6" ht="35.1" customHeight="1" x14ac:dyDescent="0.25">
      <c r="B32" s="67" t="s">
        <v>348</v>
      </c>
      <c r="C32" s="69">
        <v>26300</v>
      </c>
      <c r="D32" s="68" t="s">
        <v>30</v>
      </c>
      <c r="E32" s="69">
        <v>29</v>
      </c>
      <c r="F32" s="70">
        <v>14500</v>
      </c>
    </row>
    <row r="33" spans="2:6" ht="35.1" customHeight="1" x14ac:dyDescent="0.25">
      <c r="B33" s="67" t="s">
        <v>348</v>
      </c>
      <c r="C33" s="69">
        <v>28876</v>
      </c>
      <c r="D33" s="68" t="s">
        <v>31</v>
      </c>
      <c r="E33" s="69">
        <v>19</v>
      </c>
      <c r="F33" s="70">
        <v>4535.3</v>
      </c>
    </row>
    <row r="34" spans="2:6" ht="35.1" customHeight="1" x14ac:dyDescent="0.25">
      <c r="B34" s="67" t="s">
        <v>348</v>
      </c>
      <c r="C34" s="69">
        <v>30051</v>
      </c>
      <c r="D34" s="68" t="s">
        <v>32</v>
      </c>
      <c r="E34" s="69">
        <v>19</v>
      </c>
      <c r="F34" s="70">
        <v>7000</v>
      </c>
    </row>
    <row r="35" spans="2:6" ht="35.1" customHeight="1" x14ac:dyDescent="0.25">
      <c r="B35" s="67" t="s">
        <v>348</v>
      </c>
      <c r="C35" s="69">
        <v>30054</v>
      </c>
      <c r="D35" s="68" t="s">
        <v>33</v>
      </c>
      <c r="E35" s="69">
        <v>19</v>
      </c>
      <c r="F35" s="70">
        <v>6709.85</v>
      </c>
    </row>
    <row r="36" spans="2:6" ht="36.950000000000003" customHeight="1" x14ac:dyDescent="0.25">
      <c r="B36" s="67" t="s">
        <v>348</v>
      </c>
      <c r="C36" s="69">
        <v>30074</v>
      </c>
      <c r="D36" s="68" t="s">
        <v>34</v>
      </c>
      <c r="E36" s="69">
        <v>19</v>
      </c>
      <c r="F36" s="70">
        <v>8884.4</v>
      </c>
    </row>
    <row r="37" spans="2:6" ht="36.950000000000003" customHeight="1" x14ac:dyDescent="0.25">
      <c r="B37" s="67" t="s">
        <v>348</v>
      </c>
      <c r="C37" s="69">
        <v>30075</v>
      </c>
      <c r="D37" s="68" t="s">
        <v>35</v>
      </c>
      <c r="E37" s="69">
        <v>19</v>
      </c>
      <c r="F37" s="70">
        <v>6051.5</v>
      </c>
    </row>
    <row r="38" spans="2:6" ht="36.950000000000003" customHeight="1" x14ac:dyDescent="0.25">
      <c r="B38" s="67" t="s">
        <v>348</v>
      </c>
      <c r="C38" s="69">
        <v>30440</v>
      </c>
      <c r="D38" s="68" t="s">
        <v>36</v>
      </c>
      <c r="E38" s="69">
        <v>19</v>
      </c>
      <c r="F38" s="70">
        <v>8000</v>
      </c>
    </row>
    <row r="39" spans="2:6" ht="35.1" customHeight="1" x14ac:dyDescent="0.25">
      <c r="B39" s="67" t="s">
        <v>348</v>
      </c>
      <c r="C39" s="69">
        <v>31803</v>
      </c>
      <c r="D39" s="68" t="s">
        <v>37</v>
      </c>
      <c r="E39" s="69">
        <v>19</v>
      </c>
      <c r="F39" s="70">
        <v>7000</v>
      </c>
    </row>
    <row r="40" spans="2:6" ht="35.1" customHeight="1" x14ac:dyDescent="0.25">
      <c r="B40" s="67" t="s">
        <v>348</v>
      </c>
      <c r="C40" s="69">
        <v>34037</v>
      </c>
      <c r="D40" s="68" t="s">
        <v>38</v>
      </c>
      <c r="E40" s="69">
        <v>19</v>
      </c>
      <c r="F40" s="70">
        <v>9000</v>
      </c>
    </row>
    <row r="41" spans="2:6" ht="35.1" customHeight="1" x14ac:dyDescent="0.25">
      <c r="B41" s="67" t="s">
        <v>348</v>
      </c>
      <c r="C41" s="69">
        <v>34075</v>
      </c>
      <c r="D41" s="68" t="s">
        <v>39</v>
      </c>
      <c r="E41" s="69">
        <v>19</v>
      </c>
      <c r="F41" s="70">
        <v>7000</v>
      </c>
    </row>
    <row r="42" spans="2:6" ht="35.1" customHeight="1" x14ac:dyDescent="0.25">
      <c r="B42" s="67" t="s">
        <v>348</v>
      </c>
      <c r="C42" s="69">
        <v>4249</v>
      </c>
      <c r="D42" s="68" t="s">
        <v>41</v>
      </c>
      <c r="E42" s="69">
        <v>19</v>
      </c>
      <c r="F42" s="70">
        <v>8000</v>
      </c>
    </row>
    <row r="43" spans="2:6" ht="35.1" customHeight="1" x14ac:dyDescent="0.25">
      <c r="B43" s="67" t="s">
        <v>348</v>
      </c>
      <c r="C43" s="69">
        <v>4294</v>
      </c>
      <c r="D43" s="68" t="s">
        <v>42</v>
      </c>
      <c r="E43" s="69">
        <v>19</v>
      </c>
      <c r="F43" s="70">
        <v>8000</v>
      </c>
    </row>
    <row r="44" spans="2:6" ht="35.1" customHeight="1" x14ac:dyDescent="0.25">
      <c r="B44" s="67" t="s">
        <v>348</v>
      </c>
      <c r="C44" s="69">
        <v>4590</v>
      </c>
      <c r="D44" s="68" t="s">
        <v>43</v>
      </c>
      <c r="E44" s="69">
        <v>19</v>
      </c>
      <c r="F44" s="70">
        <v>8000</v>
      </c>
    </row>
    <row r="45" spans="2:6" ht="35.1" customHeight="1" x14ac:dyDescent="0.25">
      <c r="B45" s="67" t="s">
        <v>348</v>
      </c>
      <c r="C45" s="69">
        <v>4731</v>
      </c>
      <c r="D45" s="68" t="s">
        <v>44</v>
      </c>
      <c r="E45" s="69">
        <v>19</v>
      </c>
      <c r="F45" s="70">
        <v>7541.1</v>
      </c>
    </row>
    <row r="46" spans="2:6" ht="35.1" customHeight="1" x14ac:dyDescent="0.25">
      <c r="B46" s="67" t="s">
        <v>348</v>
      </c>
      <c r="C46" s="69">
        <v>5809</v>
      </c>
      <c r="D46" s="68" t="s">
        <v>45</v>
      </c>
      <c r="E46" s="69">
        <v>19</v>
      </c>
      <c r="F46" s="70">
        <v>7980</v>
      </c>
    </row>
    <row r="47" spans="2:6" ht="35.1" customHeight="1" x14ac:dyDescent="0.25">
      <c r="B47" s="67" t="s">
        <v>348</v>
      </c>
      <c r="C47" s="69">
        <v>9270</v>
      </c>
      <c r="D47" s="68" t="s">
        <v>47</v>
      </c>
      <c r="E47" s="69">
        <v>19</v>
      </c>
      <c r="F47" s="70">
        <v>10000</v>
      </c>
    </row>
    <row r="48" spans="2:6" ht="35.1" customHeight="1" x14ac:dyDescent="0.25">
      <c r="B48" s="67" t="s">
        <v>348</v>
      </c>
      <c r="C48" s="69">
        <v>26295</v>
      </c>
      <c r="D48" s="68" t="s">
        <v>48</v>
      </c>
      <c r="E48" s="69">
        <v>29</v>
      </c>
      <c r="F48" s="70">
        <v>7500</v>
      </c>
    </row>
    <row r="49" spans="2:6" ht="35.1" customHeight="1" x14ac:dyDescent="0.25">
      <c r="B49" s="67" t="s">
        <v>348</v>
      </c>
      <c r="C49" s="69">
        <v>17294</v>
      </c>
      <c r="D49" s="68" t="s">
        <v>49</v>
      </c>
      <c r="E49" s="69">
        <v>29</v>
      </c>
      <c r="F49" s="70">
        <v>10000</v>
      </c>
    </row>
    <row r="50" spans="2:6" ht="35.1" customHeight="1" x14ac:dyDescent="0.25">
      <c r="B50" s="67" t="s">
        <v>348</v>
      </c>
      <c r="C50" s="69">
        <v>26294</v>
      </c>
      <c r="D50" s="68" t="s">
        <v>50</v>
      </c>
      <c r="E50" s="69">
        <v>29</v>
      </c>
      <c r="F50" s="70">
        <v>7500</v>
      </c>
    </row>
    <row r="51" spans="2:6" ht="35.1" customHeight="1" x14ac:dyDescent="0.25">
      <c r="B51" s="67" t="s">
        <v>348</v>
      </c>
      <c r="C51" s="69">
        <v>17296</v>
      </c>
      <c r="D51" s="68" t="s">
        <v>51</v>
      </c>
      <c r="E51" s="69">
        <v>29</v>
      </c>
      <c r="F51" s="70">
        <v>10000</v>
      </c>
    </row>
    <row r="52" spans="2:6" ht="35.1" customHeight="1" x14ac:dyDescent="0.25">
      <c r="B52" s="67" t="s">
        <v>348</v>
      </c>
      <c r="C52" s="69">
        <v>26309</v>
      </c>
      <c r="D52" s="68" t="s">
        <v>52</v>
      </c>
      <c r="E52" s="69">
        <v>29</v>
      </c>
      <c r="F52" s="70">
        <v>7500</v>
      </c>
    </row>
    <row r="53" spans="2:6" ht="35.1" customHeight="1" x14ac:dyDescent="0.25">
      <c r="B53" s="67" t="s">
        <v>348</v>
      </c>
      <c r="C53" s="69">
        <v>26310</v>
      </c>
      <c r="D53" s="68" t="s">
        <v>53</v>
      </c>
      <c r="E53" s="69">
        <v>29</v>
      </c>
      <c r="F53" s="70">
        <v>15000</v>
      </c>
    </row>
    <row r="54" spans="2:6" ht="35.1" customHeight="1" x14ac:dyDescent="0.25">
      <c r="B54" s="67" t="s">
        <v>348</v>
      </c>
      <c r="C54" s="69">
        <v>26296</v>
      </c>
      <c r="D54" s="68" t="s">
        <v>54</v>
      </c>
      <c r="E54" s="69">
        <v>29</v>
      </c>
      <c r="F54" s="70">
        <v>7500</v>
      </c>
    </row>
    <row r="55" spans="2:6" ht="35.1" customHeight="1" x14ac:dyDescent="0.25">
      <c r="B55" s="67" t="s">
        <v>348</v>
      </c>
      <c r="C55" s="69">
        <v>26297</v>
      </c>
      <c r="D55" s="68" t="s">
        <v>55</v>
      </c>
      <c r="E55" s="69">
        <v>29</v>
      </c>
      <c r="F55" s="70">
        <v>14500</v>
      </c>
    </row>
    <row r="56" spans="2:6" ht="35.1" customHeight="1" x14ac:dyDescent="0.25">
      <c r="B56" s="67" t="s">
        <v>348</v>
      </c>
      <c r="C56" s="69">
        <v>27381</v>
      </c>
      <c r="D56" s="68" t="s">
        <v>56</v>
      </c>
      <c r="E56" s="69">
        <v>29</v>
      </c>
      <c r="F56" s="70">
        <v>15000</v>
      </c>
    </row>
    <row r="57" spans="2:6" ht="35.1" customHeight="1" x14ac:dyDescent="0.25">
      <c r="B57" s="67" t="s">
        <v>348</v>
      </c>
      <c r="C57" s="69">
        <v>34830</v>
      </c>
      <c r="D57" s="68" t="s">
        <v>57</v>
      </c>
      <c r="E57" s="71">
        <v>19</v>
      </c>
      <c r="F57" s="70">
        <v>17100</v>
      </c>
    </row>
    <row r="58" spans="2:6" ht="51.75" x14ac:dyDescent="0.25">
      <c r="B58" s="67" t="s">
        <v>348</v>
      </c>
      <c r="C58" s="69">
        <v>15700</v>
      </c>
      <c r="D58" s="68" t="s">
        <v>68</v>
      </c>
      <c r="E58" s="69">
        <v>19</v>
      </c>
      <c r="F58" s="70">
        <v>8000</v>
      </c>
    </row>
    <row r="59" spans="2:6" ht="36.950000000000003" customHeight="1" x14ac:dyDescent="0.25">
      <c r="B59" s="67" t="s">
        <v>348</v>
      </c>
      <c r="C59" s="69">
        <v>22743</v>
      </c>
      <c r="D59" s="68" t="s">
        <v>87</v>
      </c>
      <c r="E59" s="69">
        <v>19</v>
      </c>
      <c r="F59" s="70">
        <v>8000</v>
      </c>
    </row>
    <row r="60" spans="2:6" ht="35.1" customHeight="1" x14ac:dyDescent="0.25">
      <c r="B60" s="67" t="s">
        <v>348</v>
      </c>
      <c r="C60" s="69">
        <v>28355</v>
      </c>
      <c r="D60" s="68" t="s">
        <v>111</v>
      </c>
      <c r="E60" s="69">
        <v>18</v>
      </c>
      <c r="F60" s="70">
        <v>8000</v>
      </c>
    </row>
    <row r="61" spans="2:6" ht="35.1" customHeight="1" x14ac:dyDescent="0.25">
      <c r="B61" s="67" t="s">
        <v>348</v>
      </c>
      <c r="C61" s="69">
        <v>27702</v>
      </c>
      <c r="D61" s="68" t="s">
        <v>234</v>
      </c>
      <c r="E61" s="69">
        <v>19</v>
      </c>
      <c r="F61" s="70">
        <v>9000</v>
      </c>
    </row>
    <row r="62" spans="2:6" ht="36.950000000000003" customHeight="1" x14ac:dyDescent="0.25">
      <c r="B62" s="67" t="s">
        <v>348</v>
      </c>
      <c r="C62" s="69">
        <v>3620</v>
      </c>
      <c r="D62" s="68" t="s">
        <v>325</v>
      </c>
      <c r="E62" s="69">
        <v>19</v>
      </c>
      <c r="F62" s="70">
        <v>3213</v>
      </c>
    </row>
    <row r="63" spans="2:6" ht="35.1" customHeight="1" x14ac:dyDescent="0.25">
      <c r="B63" s="67" t="s">
        <v>348</v>
      </c>
      <c r="C63" s="69">
        <v>34984</v>
      </c>
      <c r="D63" s="68" t="s">
        <v>373</v>
      </c>
      <c r="E63" s="71">
        <v>19</v>
      </c>
      <c r="F63" s="70">
        <v>10000</v>
      </c>
    </row>
    <row r="64" spans="2:6" ht="35.1" customHeight="1" x14ac:dyDescent="0.25">
      <c r="B64" s="67" t="s">
        <v>348</v>
      </c>
      <c r="C64" s="69">
        <v>28113</v>
      </c>
      <c r="D64" s="68" t="s">
        <v>374</v>
      </c>
      <c r="E64" s="71">
        <v>19</v>
      </c>
      <c r="F64" s="70">
        <v>10000</v>
      </c>
    </row>
    <row r="65" spans="2:6" ht="35.1" customHeight="1" x14ac:dyDescent="0.25">
      <c r="B65" s="67" t="s">
        <v>348</v>
      </c>
      <c r="C65" s="69" t="s">
        <v>369</v>
      </c>
      <c r="D65" s="68" t="s">
        <v>375</v>
      </c>
      <c r="E65" s="71">
        <v>19</v>
      </c>
      <c r="F65" s="70">
        <v>11000</v>
      </c>
    </row>
    <row r="66" spans="2:6" ht="35.1" customHeight="1" x14ac:dyDescent="0.25">
      <c r="B66" s="67" t="s">
        <v>348</v>
      </c>
      <c r="C66" s="69">
        <v>23650</v>
      </c>
      <c r="D66" s="68" t="s">
        <v>376</v>
      </c>
      <c r="E66" s="71">
        <v>19</v>
      </c>
      <c r="F66" s="70">
        <v>10000</v>
      </c>
    </row>
    <row r="67" spans="2:6" ht="36.950000000000003" customHeight="1" x14ac:dyDescent="0.25">
      <c r="B67" s="67" t="s">
        <v>348</v>
      </c>
      <c r="C67" s="69" t="s">
        <v>370</v>
      </c>
      <c r="D67" s="68" t="s">
        <v>377</v>
      </c>
      <c r="E67" s="71">
        <v>19</v>
      </c>
      <c r="F67" s="70">
        <v>10000</v>
      </c>
    </row>
    <row r="68" spans="2:6" ht="35.1" customHeight="1" x14ac:dyDescent="0.25">
      <c r="B68" s="67" t="s">
        <v>348</v>
      </c>
      <c r="C68" s="69">
        <v>34146</v>
      </c>
      <c r="D68" s="68" t="s">
        <v>378</v>
      </c>
      <c r="E68" s="71">
        <v>19</v>
      </c>
      <c r="F68" s="70">
        <v>10000</v>
      </c>
    </row>
    <row r="69" spans="2:6" ht="35.1" customHeight="1" x14ac:dyDescent="0.25">
      <c r="B69" s="67" t="s">
        <v>348</v>
      </c>
      <c r="C69" s="69">
        <v>34145</v>
      </c>
      <c r="D69" s="68" t="s">
        <v>379</v>
      </c>
      <c r="E69" s="71">
        <v>19</v>
      </c>
      <c r="F69" s="70">
        <v>10000</v>
      </c>
    </row>
    <row r="70" spans="2:6" ht="35.1" customHeight="1" x14ac:dyDescent="0.25">
      <c r="B70" s="67" t="s">
        <v>348</v>
      </c>
      <c r="C70" s="69">
        <v>1841</v>
      </c>
      <c r="D70" s="68" t="s">
        <v>380</v>
      </c>
      <c r="E70" s="71">
        <v>19</v>
      </c>
      <c r="F70" s="70">
        <v>12000</v>
      </c>
    </row>
    <row r="71" spans="2:6" ht="36.950000000000003" customHeight="1" x14ac:dyDescent="0.25">
      <c r="B71" s="67" t="s">
        <v>349</v>
      </c>
      <c r="C71" s="73">
        <v>18916</v>
      </c>
      <c r="D71" s="72" t="s">
        <v>17</v>
      </c>
      <c r="E71" s="73">
        <v>18</v>
      </c>
      <c r="F71" s="74">
        <v>6500</v>
      </c>
    </row>
    <row r="72" spans="2:6" ht="35.1" customHeight="1" x14ac:dyDescent="0.25">
      <c r="B72" s="67" t="s">
        <v>349</v>
      </c>
      <c r="C72" s="73">
        <v>34113</v>
      </c>
      <c r="D72" s="72" t="s">
        <v>40</v>
      </c>
      <c r="E72" s="73">
        <v>18</v>
      </c>
      <c r="F72" s="74">
        <v>5858.65</v>
      </c>
    </row>
    <row r="73" spans="2:6" ht="35.1" customHeight="1" x14ac:dyDescent="0.25">
      <c r="B73" s="67" t="s">
        <v>349</v>
      </c>
      <c r="C73" s="73">
        <v>7630</v>
      </c>
      <c r="D73" s="72" t="s">
        <v>46</v>
      </c>
      <c r="E73" s="73">
        <v>18</v>
      </c>
      <c r="F73" s="74">
        <v>4123</v>
      </c>
    </row>
    <row r="74" spans="2:6" ht="35.1" customHeight="1" x14ac:dyDescent="0.25">
      <c r="B74" s="67" t="s">
        <v>349</v>
      </c>
      <c r="C74" s="73">
        <v>29277</v>
      </c>
      <c r="D74" s="72" t="s">
        <v>58</v>
      </c>
      <c r="E74" s="73">
        <v>18</v>
      </c>
      <c r="F74" s="74">
        <v>7719.32</v>
      </c>
    </row>
    <row r="75" spans="2:6" ht="36.950000000000003" customHeight="1" x14ac:dyDescent="0.25">
      <c r="B75" s="67" t="s">
        <v>349</v>
      </c>
      <c r="C75" s="73">
        <v>29322</v>
      </c>
      <c r="D75" s="72" t="s">
        <v>59</v>
      </c>
      <c r="E75" s="73">
        <v>18</v>
      </c>
      <c r="F75" s="74">
        <v>8000</v>
      </c>
    </row>
    <row r="76" spans="2:6" ht="36.950000000000003" customHeight="1" x14ac:dyDescent="0.25">
      <c r="B76" s="67" t="s">
        <v>349</v>
      </c>
      <c r="C76" s="73">
        <v>10194</v>
      </c>
      <c r="D76" s="72" t="s">
        <v>60</v>
      </c>
      <c r="E76" s="73">
        <v>18</v>
      </c>
      <c r="F76" s="74">
        <v>7000</v>
      </c>
    </row>
    <row r="77" spans="2:6" ht="35.1" customHeight="1" x14ac:dyDescent="0.25">
      <c r="B77" s="67" t="s">
        <v>349</v>
      </c>
      <c r="C77" s="73" t="s">
        <v>371</v>
      </c>
      <c r="D77" s="72" t="s">
        <v>61</v>
      </c>
      <c r="E77" s="73">
        <v>18</v>
      </c>
      <c r="F77" s="74">
        <v>10000</v>
      </c>
    </row>
    <row r="78" spans="2:6" ht="35.1" customHeight="1" x14ac:dyDescent="0.25">
      <c r="B78" s="67" t="s">
        <v>349</v>
      </c>
      <c r="C78" s="73">
        <v>1120</v>
      </c>
      <c r="D78" s="72" t="s">
        <v>62</v>
      </c>
      <c r="E78" s="73">
        <v>18</v>
      </c>
      <c r="F78" s="74">
        <v>8807.4</v>
      </c>
    </row>
    <row r="79" spans="2:6" ht="35.1" customHeight="1" x14ac:dyDescent="0.25">
      <c r="B79" s="67" t="s">
        <v>349</v>
      </c>
      <c r="C79" s="73">
        <v>12112</v>
      </c>
      <c r="D79" s="72" t="s">
        <v>63</v>
      </c>
      <c r="E79" s="73">
        <v>18</v>
      </c>
      <c r="F79" s="75">
        <v>6000</v>
      </c>
    </row>
    <row r="80" spans="2:6" ht="36.950000000000003" customHeight="1" x14ac:dyDescent="0.25">
      <c r="B80" s="67" t="s">
        <v>349</v>
      </c>
      <c r="C80" s="73">
        <v>14043</v>
      </c>
      <c r="D80" s="72" t="s">
        <v>64</v>
      </c>
      <c r="E80" s="73">
        <v>18</v>
      </c>
      <c r="F80" s="74">
        <v>6500</v>
      </c>
    </row>
    <row r="81" spans="2:6" ht="35.1" customHeight="1" x14ac:dyDescent="0.25">
      <c r="B81" s="67" t="s">
        <v>349</v>
      </c>
      <c r="C81" s="73">
        <v>14467</v>
      </c>
      <c r="D81" s="72" t="s">
        <v>65</v>
      </c>
      <c r="E81" s="73">
        <v>18</v>
      </c>
      <c r="F81" s="74">
        <v>8500</v>
      </c>
    </row>
    <row r="82" spans="2:6" ht="35.1" customHeight="1" x14ac:dyDescent="0.25">
      <c r="B82" s="67" t="s">
        <v>349</v>
      </c>
      <c r="C82" s="73">
        <v>14506</v>
      </c>
      <c r="D82" s="72" t="s">
        <v>66</v>
      </c>
      <c r="E82" s="73">
        <v>18</v>
      </c>
      <c r="F82" s="74">
        <v>5292</v>
      </c>
    </row>
    <row r="83" spans="2:6" ht="35.1" customHeight="1" x14ac:dyDescent="0.25">
      <c r="B83" s="67" t="s">
        <v>349</v>
      </c>
      <c r="C83" s="73">
        <v>14871</v>
      </c>
      <c r="D83" s="72" t="s">
        <v>67</v>
      </c>
      <c r="E83" s="73">
        <v>18</v>
      </c>
      <c r="F83" s="74">
        <v>6500</v>
      </c>
    </row>
    <row r="84" spans="2:6" ht="36.950000000000003" customHeight="1" x14ac:dyDescent="0.25">
      <c r="B84" s="67" t="s">
        <v>349</v>
      </c>
      <c r="C84" s="73">
        <v>16035</v>
      </c>
      <c r="D84" s="72" t="s">
        <v>69</v>
      </c>
      <c r="E84" s="73">
        <v>18</v>
      </c>
      <c r="F84" s="74">
        <v>6500</v>
      </c>
    </row>
    <row r="85" spans="2:6" ht="35.1" customHeight="1" x14ac:dyDescent="0.25">
      <c r="B85" s="67" t="s">
        <v>349</v>
      </c>
      <c r="C85" s="73">
        <v>1620</v>
      </c>
      <c r="D85" s="72" t="s">
        <v>70</v>
      </c>
      <c r="E85" s="73">
        <v>18</v>
      </c>
      <c r="F85" s="74">
        <v>4802</v>
      </c>
    </row>
    <row r="86" spans="2:6" ht="35.1" customHeight="1" x14ac:dyDescent="0.25">
      <c r="B86" s="67" t="s">
        <v>349</v>
      </c>
      <c r="C86" s="73">
        <v>16325</v>
      </c>
      <c r="D86" s="72" t="s">
        <v>71</v>
      </c>
      <c r="E86" s="73">
        <v>18</v>
      </c>
      <c r="F86" s="74">
        <v>6350.5555555555566</v>
      </c>
    </row>
    <row r="87" spans="2:6" ht="35.1" customHeight="1" x14ac:dyDescent="0.25">
      <c r="B87" s="67" t="s">
        <v>349</v>
      </c>
      <c r="C87" s="73">
        <v>16643</v>
      </c>
      <c r="D87" s="72" t="s">
        <v>72</v>
      </c>
      <c r="E87" s="73">
        <v>18</v>
      </c>
      <c r="F87" s="74">
        <v>7215.6</v>
      </c>
    </row>
    <row r="88" spans="2:6" ht="35.1" customHeight="1" x14ac:dyDescent="0.25">
      <c r="B88" s="67" t="s">
        <v>349</v>
      </c>
      <c r="C88" s="73">
        <v>16886</v>
      </c>
      <c r="D88" s="72" t="s">
        <v>73</v>
      </c>
      <c r="E88" s="73">
        <v>18</v>
      </c>
      <c r="F88" s="74">
        <v>7000</v>
      </c>
    </row>
    <row r="89" spans="2:6" ht="36.950000000000003" customHeight="1" x14ac:dyDescent="0.25">
      <c r="B89" s="67" t="s">
        <v>349</v>
      </c>
      <c r="C89" s="73">
        <v>16912</v>
      </c>
      <c r="D89" s="72" t="s">
        <v>74</v>
      </c>
      <c r="E89" s="73">
        <v>18</v>
      </c>
      <c r="F89" s="74">
        <v>9000</v>
      </c>
    </row>
    <row r="90" spans="2:6" ht="35.1" customHeight="1" x14ac:dyDescent="0.25">
      <c r="B90" s="67" t="s">
        <v>349</v>
      </c>
      <c r="C90" s="73">
        <v>17265</v>
      </c>
      <c r="D90" s="72" t="s">
        <v>75</v>
      </c>
      <c r="E90" s="73">
        <v>18</v>
      </c>
      <c r="F90" s="74">
        <v>6147</v>
      </c>
    </row>
    <row r="91" spans="2:6" ht="36.950000000000003" customHeight="1" x14ac:dyDescent="0.25">
      <c r="B91" s="67" t="s">
        <v>349</v>
      </c>
      <c r="C91" s="73">
        <v>17466</v>
      </c>
      <c r="D91" s="72" t="s">
        <v>76</v>
      </c>
      <c r="E91" s="73">
        <v>18</v>
      </c>
      <c r="F91" s="74">
        <v>6942.6</v>
      </c>
    </row>
    <row r="92" spans="2:6" ht="35.1" customHeight="1" x14ac:dyDescent="0.25">
      <c r="B92" s="67" t="s">
        <v>349</v>
      </c>
      <c r="C92" s="73">
        <v>17783</v>
      </c>
      <c r="D92" s="72" t="s">
        <v>77</v>
      </c>
      <c r="E92" s="73">
        <v>18</v>
      </c>
      <c r="F92" s="74">
        <v>5733</v>
      </c>
    </row>
    <row r="93" spans="2:6" ht="35.1" customHeight="1" x14ac:dyDescent="0.25">
      <c r="B93" s="67" t="s">
        <v>349</v>
      </c>
      <c r="C93" s="73">
        <v>17821</v>
      </c>
      <c r="D93" s="72" t="s">
        <v>78</v>
      </c>
      <c r="E93" s="73">
        <v>18</v>
      </c>
      <c r="F93" s="74">
        <v>8467.2000000000007</v>
      </c>
    </row>
    <row r="94" spans="2:6" ht="35.1" customHeight="1" x14ac:dyDescent="0.25">
      <c r="B94" s="67" t="s">
        <v>349</v>
      </c>
      <c r="C94" s="73">
        <v>17827</v>
      </c>
      <c r="D94" s="72" t="s">
        <v>79</v>
      </c>
      <c r="E94" s="73">
        <v>18</v>
      </c>
      <c r="F94" s="74">
        <v>5241.6000000000004</v>
      </c>
    </row>
    <row r="95" spans="2:6" ht="35.1" customHeight="1" x14ac:dyDescent="0.25">
      <c r="B95" s="67" t="s">
        <v>349</v>
      </c>
      <c r="C95" s="73">
        <v>18023</v>
      </c>
      <c r="D95" s="72" t="s">
        <v>80</v>
      </c>
      <c r="E95" s="73">
        <v>18</v>
      </c>
      <c r="F95" s="74">
        <v>6019</v>
      </c>
    </row>
    <row r="96" spans="2:6" ht="36.950000000000003" customHeight="1" x14ac:dyDescent="0.25">
      <c r="B96" s="67" t="s">
        <v>349</v>
      </c>
      <c r="C96" s="73">
        <v>18184</v>
      </c>
      <c r="D96" s="72" t="s">
        <v>81</v>
      </c>
      <c r="E96" s="73">
        <v>18</v>
      </c>
      <c r="F96" s="74">
        <v>6500</v>
      </c>
    </row>
    <row r="97" spans="2:6" ht="36.950000000000003" customHeight="1" x14ac:dyDescent="0.25">
      <c r="B97" s="67" t="s">
        <v>349</v>
      </c>
      <c r="C97" s="73">
        <v>18654</v>
      </c>
      <c r="D97" s="72" t="s">
        <v>82</v>
      </c>
      <c r="E97" s="73">
        <v>18</v>
      </c>
      <c r="F97" s="74">
        <v>6426</v>
      </c>
    </row>
    <row r="98" spans="2:6" ht="36.950000000000003" customHeight="1" x14ac:dyDescent="0.25">
      <c r="B98" s="67" t="s">
        <v>349</v>
      </c>
      <c r="C98" s="73">
        <v>18771</v>
      </c>
      <c r="D98" s="72" t="s">
        <v>83</v>
      </c>
      <c r="E98" s="73">
        <v>18</v>
      </c>
      <c r="F98" s="74">
        <v>8000</v>
      </c>
    </row>
    <row r="99" spans="2:6" ht="35.1" customHeight="1" x14ac:dyDescent="0.25">
      <c r="B99" s="67" t="s">
        <v>349</v>
      </c>
      <c r="C99" s="73">
        <v>1884</v>
      </c>
      <c r="D99" s="72" t="s">
        <v>84</v>
      </c>
      <c r="E99" s="73">
        <v>18</v>
      </c>
      <c r="F99" s="74">
        <v>5821.2000000000007</v>
      </c>
    </row>
    <row r="100" spans="2:6" ht="35.1" customHeight="1" x14ac:dyDescent="0.25">
      <c r="B100" s="67" t="s">
        <v>349</v>
      </c>
      <c r="C100" s="73">
        <v>19452</v>
      </c>
      <c r="D100" s="72" t="s">
        <v>85</v>
      </c>
      <c r="E100" s="73">
        <v>18</v>
      </c>
      <c r="F100" s="74">
        <v>6000</v>
      </c>
    </row>
    <row r="101" spans="2:6" ht="36.950000000000003" customHeight="1" x14ac:dyDescent="0.25">
      <c r="B101" s="67" t="s">
        <v>349</v>
      </c>
      <c r="C101" s="73">
        <v>20684</v>
      </c>
      <c r="D101" s="76" t="s">
        <v>381</v>
      </c>
      <c r="E101" s="73">
        <v>18</v>
      </c>
      <c r="F101" s="74">
        <v>13541</v>
      </c>
    </row>
    <row r="102" spans="2:6" ht="35.1" customHeight="1" x14ac:dyDescent="0.25">
      <c r="B102" s="67" t="s">
        <v>349</v>
      </c>
      <c r="C102" s="73">
        <v>211</v>
      </c>
      <c r="D102" s="72" t="s">
        <v>86</v>
      </c>
      <c r="E102" s="73">
        <v>18</v>
      </c>
      <c r="F102" s="74">
        <v>6703.2000000000007</v>
      </c>
    </row>
    <row r="103" spans="2:6" ht="35.1" customHeight="1" x14ac:dyDescent="0.25">
      <c r="B103" s="67" t="s">
        <v>349</v>
      </c>
      <c r="C103" s="73">
        <v>21759</v>
      </c>
      <c r="D103" s="72" t="s">
        <v>75</v>
      </c>
      <c r="E103" s="73">
        <v>18</v>
      </c>
      <c r="F103" s="74">
        <v>5000</v>
      </c>
    </row>
    <row r="104" spans="2:6" ht="35.1" customHeight="1" x14ac:dyDescent="0.25">
      <c r="B104" s="67" t="s">
        <v>349</v>
      </c>
      <c r="C104" s="73">
        <v>23011</v>
      </c>
      <c r="D104" s="72" t="s">
        <v>88</v>
      </c>
      <c r="E104" s="73">
        <v>18</v>
      </c>
      <c r="F104" s="74">
        <v>5615</v>
      </c>
    </row>
    <row r="105" spans="2:6" ht="35.1" customHeight="1" x14ac:dyDescent="0.25">
      <c r="B105" s="67" t="s">
        <v>349</v>
      </c>
      <c r="C105" s="73">
        <v>23022</v>
      </c>
      <c r="D105" s="72" t="s">
        <v>89</v>
      </c>
      <c r="E105" s="73">
        <v>18</v>
      </c>
      <c r="F105" s="74">
        <v>8708</v>
      </c>
    </row>
    <row r="106" spans="2:6" ht="35.1" customHeight="1" x14ac:dyDescent="0.25">
      <c r="B106" s="67" t="s">
        <v>349</v>
      </c>
      <c r="C106" s="73">
        <v>23024</v>
      </c>
      <c r="D106" s="72" t="s">
        <v>90</v>
      </c>
      <c r="E106" s="73">
        <v>18</v>
      </c>
      <c r="F106" s="74">
        <v>7691.2499999999909</v>
      </c>
    </row>
    <row r="107" spans="2:6" ht="35.1" customHeight="1" x14ac:dyDescent="0.25">
      <c r="B107" s="67" t="s">
        <v>349</v>
      </c>
      <c r="C107" s="73">
        <v>23665</v>
      </c>
      <c r="D107" s="72" t="s">
        <v>91</v>
      </c>
      <c r="E107" s="73">
        <v>18</v>
      </c>
      <c r="F107" s="74">
        <v>5733</v>
      </c>
    </row>
    <row r="108" spans="2:6" ht="35.1" customHeight="1" x14ac:dyDescent="0.25">
      <c r="B108" s="67" t="s">
        <v>349</v>
      </c>
      <c r="C108" s="73">
        <v>23666</v>
      </c>
      <c r="D108" s="72" t="s">
        <v>92</v>
      </c>
      <c r="E108" s="73">
        <v>18</v>
      </c>
      <c r="F108" s="74">
        <v>9349.2000000000007</v>
      </c>
    </row>
    <row r="109" spans="2:6" ht="35.1" customHeight="1" x14ac:dyDescent="0.25">
      <c r="B109" s="67" t="s">
        <v>349</v>
      </c>
      <c r="C109" s="73">
        <v>23687</v>
      </c>
      <c r="D109" s="72" t="s">
        <v>93</v>
      </c>
      <c r="E109" s="73">
        <v>18</v>
      </c>
      <c r="F109" s="74">
        <v>6532.2000000000007</v>
      </c>
    </row>
    <row r="110" spans="2:6" ht="35.1" customHeight="1" x14ac:dyDescent="0.25">
      <c r="B110" s="67" t="s">
        <v>349</v>
      </c>
      <c r="C110" s="73">
        <v>23939</v>
      </c>
      <c r="D110" s="72" t="s">
        <v>94</v>
      </c>
      <c r="E110" s="73">
        <v>18</v>
      </c>
      <c r="F110" s="74">
        <v>7000</v>
      </c>
    </row>
    <row r="111" spans="2:6" ht="35.1" customHeight="1" x14ac:dyDescent="0.25">
      <c r="B111" s="67" t="s">
        <v>349</v>
      </c>
      <c r="C111" s="73">
        <v>25551</v>
      </c>
      <c r="D111" s="72" t="s">
        <v>95</v>
      </c>
      <c r="E111" s="73">
        <v>18</v>
      </c>
      <c r="F111" s="74">
        <v>9000</v>
      </c>
    </row>
    <row r="112" spans="2:6" ht="35.1" customHeight="1" x14ac:dyDescent="0.25">
      <c r="B112" s="67" t="s">
        <v>349</v>
      </c>
      <c r="C112" s="73">
        <v>25553</v>
      </c>
      <c r="D112" s="72" t="s">
        <v>96</v>
      </c>
      <c r="E112" s="73">
        <v>18</v>
      </c>
      <c r="F112" s="74">
        <v>5607</v>
      </c>
    </row>
    <row r="113" spans="2:6" ht="35.1" customHeight="1" x14ac:dyDescent="0.25">
      <c r="B113" s="67" t="s">
        <v>349</v>
      </c>
      <c r="C113" s="73">
        <v>25554</v>
      </c>
      <c r="D113" s="72" t="s">
        <v>97</v>
      </c>
      <c r="E113" s="73">
        <v>18</v>
      </c>
      <c r="F113" s="74">
        <v>6879.6</v>
      </c>
    </row>
    <row r="114" spans="2:6" ht="36.950000000000003" customHeight="1" x14ac:dyDescent="0.25">
      <c r="B114" s="67" t="s">
        <v>349</v>
      </c>
      <c r="C114" s="73">
        <v>25702</v>
      </c>
      <c r="D114" s="72" t="s">
        <v>98</v>
      </c>
      <c r="E114" s="73">
        <v>18</v>
      </c>
      <c r="F114" s="74">
        <v>8000</v>
      </c>
    </row>
    <row r="115" spans="2:6" ht="36.950000000000003" customHeight="1" x14ac:dyDescent="0.25">
      <c r="B115" s="67" t="s">
        <v>349</v>
      </c>
      <c r="C115" s="73">
        <v>25759</v>
      </c>
      <c r="D115" s="72" t="s">
        <v>99</v>
      </c>
      <c r="E115" s="73">
        <v>18</v>
      </c>
      <c r="F115" s="74">
        <v>6500</v>
      </c>
    </row>
    <row r="116" spans="2:6" ht="35.1" customHeight="1" x14ac:dyDescent="0.25">
      <c r="B116" s="67" t="s">
        <v>349</v>
      </c>
      <c r="C116" s="73">
        <v>25788</v>
      </c>
      <c r="D116" s="72" t="s">
        <v>100</v>
      </c>
      <c r="E116" s="73">
        <v>18</v>
      </c>
      <c r="F116" s="74">
        <v>10886.400000000001</v>
      </c>
    </row>
    <row r="117" spans="2:6" ht="35.1" customHeight="1" x14ac:dyDescent="0.25">
      <c r="B117" s="67" t="s">
        <v>349</v>
      </c>
      <c r="C117" s="73">
        <v>26146</v>
      </c>
      <c r="D117" s="72" t="s">
        <v>101</v>
      </c>
      <c r="E117" s="73">
        <v>18</v>
      </c>
      <c r="F117" s="74">
        <v>5632.2000000000007</v>
      </c>
    </row>
    <row r="118" spans="2:6" ht="36.950000000000003" customHeight="1" x14ac:dyDescent="0.25">
      <c r="B118" s="67" t="s">
        <v>349</v>
      </c>
      <c r="C118" s="73">
        <v>26200</v>
      </c>
      <c r="D118" s="72" t="s">
        <v>382</v>
      </c>
      <c r="E118" s="73">
        <v>18</v>
      </c>
      <c r="F118" s="74">
        <v>6500</v>
      </c>
    </row>
    <row r="119" spans="2:6" ht="35.1" customHeight="1" x14ac:dyDescent="0.25">
      <c r="B119" s="67" t="s">
        <v>349</v>
      </c>
      <c r="C119" s="73">
        <v>26250</v>
      </c>
      <c r="D119" s="72" t="s">
        <v>102</v>
      </c>
      <c r="E119" s="73">
        <v>18</v>
      </c>
      <c r="F119" s="74">
        <v>5349.1200000000008</v>
      </c>
    </row>
    <row r="120" spans="2:6" ht="35.1" customHeight="1" x14ac:dyDescent="0.25">
      <c r="B120" s="67" t="s">
        <v>349</v>
      </c>
      <c r="C120" s="73">
        <v>26420</v>
      </c>
      <c r="D120" s="72" t="s">
        <v>103</v>
      </c>
      <c r="E120" s="73">
        <v>18</v>
      </c>
      <c r="F120" s="74">
        <v>5250</v>
      </c>
    </row>
    <row r="121" spans="2:6" ht="35.1" customHeight="1" x14ac:dyDescent="0.25">
      <c r="B121" s="67" t="s">
        <v>349</v>
      </c>
      <c r="C121" s="73">
        <v>26786</v>
      </c>
      <c r="D121" s="72" t="s">
        <v>104</v>
      </c>
      <c r="E121" s="73">
        <v>18</v>
      </c>
      <c r="F121" s="74">
        <v>5909.4</v>
      </c>
    </row>
    <row r="122" spans="2:6" ht="35.1" customHeight="1" x14ac:dyDescent="0.25">
      <c r="B122" s="67" t="s">
        <v>349</v>
      </c>
      <c r="C122" s="73">
        <v>26832</v>
      </c>
      <c r="D122" s="72" t="s">
        <v>105</v>
      </c>
      <c r="E122" s="73">
        <v>18</v>
      </c>
      <c r="F122" s="74">
        <v>5000</v>
      </c>
    </row>
    <row r="123" spans="2:6" ht="35.1" customHeight="1" x14ac:dyDescent="0.25">
      <c r="B123" s="67" t="s">
        <v>349</v>
      </c>
      <c r="C123" s="73">
        <v>26948</v>
      </c>
      <c r="D123" s="72" t="s">
        <v>106</v>
      </c>
      <c r="E123" s="73">
        <v>18</v>
      </c>
      <c r="F123" s="74">
        <v>5607</v>
      </c>
    </row>
    <row r="124" spans="2:6" ht="35.1" customHeight="1" x14ac:dyDescent="0.25">
      <c r="B124" s="67" t="s">
        <v>349</v>
      </c>
      <c r="C124" s="73">
        <v>26951</v>
      </c>
      <c r="D124" s="72" t="s">
        <v>107</v>
      </c>
      <c r="E124" s="73">
        <v>18</v>
      </c>
      <c r="F124" s="74">
        <v>6589.8</v>
      </c>
    </row>
    <row r="125" spans="2:6" ht="35.1" customHeight="1" x14ac:dyDescent="0.25">
      <c r="B125" s="67" t="s">
        <v>349</v>
      </c>
      <c r="C125" s="73">
        <v>27148</v>
      </c>
      <c r="D125" s="72" t="s">
        <v>108</v>
      </c>
      <c r="E125" s="73">
        <v>18</v>
      </c>
      <c r="F125" s="74">
        <v>5027.3999999999996</v>
      </c>
    </row>
    <row r="126" spans="2:6" ht="35.1" customHeight="1" x14ac:dyDescent="0.25">
      <c r="B126" s="67" t="s">
        <v>349</v>
      </c>
      <c r="C126" s="73">
        <v>27365</v>
      </c>
      <c r="D126" s="72" t="s">
        <v>109</v>
      </c>
      <c r="E126" s="73">
        <v>18</v>
      </c>
      <c r="F126" s="74">
        <v>3185</v>
      </c>
    </row>
    <row r="127" spans="2:6" ht="35.1" customHeight="1" x14ac:dyDescent="0.25">
      <c r="B127" s="67" t="s">
        <v>349</v>
      </c>
      <c r="C127" s="73">
        <v>27820</v>
      </c>
      <c r="D127" s="72" t="s">
        <v>110</v>
      </c>
      <c r="E127" s="73">
        <v>18</v>
      </c>
      <c r="F127" s="74">
        <v>4277</v>
      </c>
    </row>
    <row r="128" spans="2:6" ht="35.1" customHeight="1" x14ac:dyDescent="0.25">
      <c r="B128" s="67" t="s">
        <v>349</v>
      </c>
      <c r="C128" s="73">
        <v>28880</v>
      </c>
      <c r="D128" s="72" t="s">
        <v>112</v>
      </c>
      <c r="E128" s="73">
        <v>18</v>
      </c>
      <c r="F128" s="74">
        <v>5422.2000000000007</v>
      </c>
    </row>
    <row r="129" spans="2:6" ht="35.1" customHeight="1" x14ac:dyDescent="0.25">
      <c r="B129" s="67" t="s">
        <v>349</v>
      </c>
      <c r="C129" s="73">
        <v>29085</v>
      </c>
      <c r="D129" s="72" t="s">
        <v>113</v>
      </c>
      <c r="E129" s="73">
        <v>18</v>
      </c>
      <c r="F129" s="74">
        <v>7000</v>
      </c>
    </row>
    <row r="130" spans="2:6" ht="36.950000000000003" customHeight="1" x14ac:dyDescent="0.25">
      <c r="B130" s="67" t="s">
        <v>349</v>
      </c>
      <c r="C130" s="73">
        <v>29276</v>
      </c>
      <c r="D130" s="72" t="s">
        <v>114</v>
      </c>
      <c r="E130" s="73">
        <v>18</v>
      </c>
      <c r="F130" s="74">
        <v>7560</v>
      </c>
    </row>
    <row r="131" spans="2:6" ht="36.950000000000003" customHeight="1" x14ac:dyDescent="0.25">
      <c r="B131" s="67" t="s">
        <v>349</v>
      </c>
      <c r="C131" s="73">
        <v>29972</v>
      </c>
      <c r="D131" s="72" t="s">
        <v>115</v>
      </c>
      <c r="E131" s="73">
        <v>18</v>
      </c>
      <c r="F131" s="75">
        <v>6000</v>
      </c>
    </row>
    <row r="132" spans="2:6" ht="35.1" customHeight="1" x14ac:dyDescent="0.25">
      <c r="B132" s="67" t="s">
        <v>349</v>
      </c>
      <c r="C132" s="73">
        <v>30098</v>
      </c>
      <c r="D132" s="72" t="s">
        <v>116</v>
      </c>
      <c r="E132" s="73">
        <v>18</v>
      </c>
      <c r="F132" s="74">
        <v>5269.32</v>
      </c>
    </row>
    <row r="133" spans="2:6" ht="36.950000000000003" customHeight="1" x14ac:dyDescent="0.25">
      <c r="B133" s="67" t="s">
        <v>349</v>
      </c>
      <c r="C133" s="73">
        <v>30125</v>
      </c>
      <c r="D133" s="72" t="s">
        <v>117</v>
      </c>
      <c r="E133" s="73">
        <v>18</v>
      </c>
      <c r="F133" s="74">
        <v>5808.6</v>
      </c>
    </row>
    <row r="134" spans="2:6" ht="36.950000000000003" customHeight="1" x14ac:dyDescent="0.25">
      <c r="B134" s="67" t="s">
        <v>349</v>
      </c>
      <c r="C134" s="73">
        <v>30128</v>
      </c>
      <c r="D134" s="72" t="s">
        <v>118</v>
      </c>
      <c r="E134" s="73">
        <v>18</v>
      </c>
      <c r="F134" s="74">
        <v>7056</v>
      </c>
    </row>
    <row r="135" spans="2:6" ht="35.1" customHeight="1" x14ac:dyDescent="0.25">
      <c r="B135" s="67" t="s">
        <v>349</v>
      </c>
      <c r="C135" s="73">
        <v>30162</v>
      </c>
      <c r="D135" s="72" t="s">
        <v>119</v>
      </c>
      <c r="E135" s="73">
        <v>18</v>
      </c>
      <c r="F135" s="74">
        <v>7560</v>
      </c>
    </row>
    <row r="136" spans="2:6" ht="36.950000000000003" customHeight="1" x14ac:dyDescent="0.25">
      <c r="B136" s="67" t="s">
        <v>349</v>
      </c>
      <c r="C136" s="73">
        <v>30439</v>
      </c>
      <c r="D136" s="72" t="s">
        <v>120</v>
      </c>
      <c r="E136" s="73">
        <v>18</v>
      </c>
      <c r="F136" s="74">
        <v>6500</v>
      </c>
    </row>
    <row r="137" spans="2:6" ht="35.1" customHeight="1" x14ac:dyDescent="0.25">
      <c r="B137" s="67" t="s">
        <v>349</v>
      </c>
      <c r="C137" s="73">
        <v>311</v>
      </c>
      <c r="D137" s="72" t="s">
        <v>122</v>
      </c>
      <c r="E137" s="73">
        <v>18</v>
      </c>
      <c r="F137" s="74">
        <v>3707</v>
      </c>
    </row>
    <row r="138" spans="2:6" ht="36.950000000000003" customHeight="1" x14ac:dyDescent="0.25">
      <c r="B138" s="67" t="s">
        <v>349</v>
      </c>
      <c r="C138" s="73">
        <v>31574</v>
      </c>
      <c r="D138" s="72" t="s">
        <v>123</v>
      </c>
      <c r="E138" s="73">
        <v>18</v>
      </c>
      <c r="F138" s="74">
        <v>5969.44</v>
      </c>
    </row>
    <row r="139" spans="2:6" ht="35.1" customHeight="1" x14ac:dyDescent="0.25">
      <c r="B139" s="67" t="s">
        <v>349</v>
      </c>
      <c r="C139" s="73">
        <v>31998</v>
      </c>
      <c r="D139" s="72" t="s">
        <v>124</v>
      </c>
      <c r="E139" s="73">
        <v>18</v>
      </c>
      <c r="F139" s="74">
        <v>5000</v>
      </c>
    </row>
    <row r="140" spans="2:6" ht="35.1" customHeight="1" x14ac:dyDescent="0.25">
      <c r="B140" s="67" t="s">
        <v>349</v>
      </c>
      <c r="C140" s="73">
        <v>3343</v>
      </c>
      <c r="D140" s="72" t="s">
        <v>125</v>
      </c>
      <c r="E140" s="73">
        <v>18</v>
      </c>
      <c r="F140" s="74">
        <v>7560</v>
      </c>
    </row>
    <row r="141" spans="2:6" ht="35.1" customHeight="1" x14ac:dyDescent="0.25">
      <c r="B141" s="67" t="s">
        <v>349</v>
      </c>
      <c r="C141" s="73">
        <v>34026</v>
      </c>
      <c r="D141" s="72" t="s">
        <v>126</v>
      </c>
      <c r="E141" s="73">
        <v>18</v>
      </c>
      <c r="F141" s="74">
        <v>5569.2000000000007</v>
      </c>
    </row>
    <row r="142" spans="2:6" ht="35.1" customHeight="1" x14ac:dyDescent="0.25">
      <c r="B142" s="67" t="s">
        <v>349</v>
      </c>
      <c r="C142" s="73">
        <v>34032</v>
      </c>
      <c r="D142" s="72" t="s">
        <v>127</v>
      </c>
      <c r="E142" s="73">
        <v>18</v>
      </c>
      <c r="F142" s="74">
        <v>6000</v>
      </c>
    </row>
    <row r="143" spans="2:6" ht="35.1" customHeight="1" x14ac:dyDescent="0.25">
      <c r="B143" s="67" t="s">
        <v>349</v>
      </c>
      <c r="C143" s="73">
        <v>34055</v>
      </c>
      <c r="D143" s="72" t="s">
        <v>128</v>
      </c>
      <c r="E143" s="73">
        <v>18</v>
      </c>
      <c r="F143" s="74">
        <v>5468.4</v>
      </c>
    </row>
    <row r="144" spans="2:6" ht="35.1" customHeight="1" x14ac:dyDescent="0.25">
      <c r="B144" s="67" t="s">
        <v>349</v>
      </c>
      <c r="C144" s="73">
        <v>34070</v>
      </c>
      <c r="D144" s="72" t="s">
        <v>129</v>
      </c>
      <c r="E144" s="73">
        <v>18</v>
      </c>
      <c r="F144" s="74">
        <v>5115.6000000000004</v>
      </c>
    </row>
    <row r="145" spans="2:6" ht="35.1" customHeight="1" x14ac:dyDescent="0.25">
      <c r="B145" s="67" t="s">
        <v>349</v>
      </c>
      <c r="C145" s="73">
        <v>34115</v>
      </c>
      <c r="D145" s="72" t="s">
        <v>130</v>
      </c>
      <c r="E145" s="73">
        <v>18</v>
      </c>
      <c r="F145" s="74">
        <v>8000</v>
      </c>
    </row>
    <row r="146" spans="2:6" ht="35.1" customHeight="1" x14ac:dyDescent="0.25">
      <c r="B146" s="67" t="s">
        <v>349</v>
      </c>
      <c r="C146" s="73">
        <v>34205</v>
      </c>
      <c r="D146" s="72" t="s">
        <v>71</v>
      </c>
      <c r="E146" s="73">
        <v>18</v>
      </c>
      <c r="F146" s="74">
        <v>5696.6</v>
      </c>
    </row>
    <row r="147" spans="2:6" ht="35.1" customHeight="1" x14ac:dyDescent="0.25">
      <c r="B147" s="67" t="s">
        <v>349</v>
      </c>
      <c r="C147" s="73">
        <v>34206</v>
      </c>
      <c r="D147" s="72" t="s">
        <v>131</v>
      </c>
      <c r="E147" s="73">
        <v>18</v>
      </c>
      <c r="F147" s="74">
        <v>9000</v>
      </c>
    </row>
    <row r="148" spans="2:6" ht="36.950000000000003" customHeight="1" x14ac:dyDescent="0.25">
      <c r="B148" s="67" t="s">
        <v>349</v>
      </c>
      <c r="C148" s="73">
        <v>4259</v>
      </c>
      <c r="D148" s="72" t="s">
        <v>132</v>
      </c>
      <c r="E148" s="73">
        <v>18</v>
      </c>
      <c r="F148" s="74">
        <v>6500</v>
      </c>
    </row>
    <row r="149" spans="2:6" ht="36.950000000000003" customHeight="1" x14ac:dyDescent="0.25">
      <c r="B149" s="67" t="s">
        <v>349</v>
      </c>
      <c r="C149" s="73">
        <v>4352</v>
      </c>
      <c r="D149" s="72" t="s">
        <v>133</v>
      </c>
      <c r="E149" s="73">
        <v>18</v>
      </c>
      <c r="F149" s="74">
        <v>6500</v>
      </c>
    </row>
    <row r="150" spans="2:6" ht="35.1" customHeight="1" x14ac:dyDescent="0.25">
      <c r="B150" s="67" t="s">
        <v>349</v>
      </c>
      <c r="C150" s="73">
        <v>4367</v>
      </c>
      <c r="D150" s="72" t="s">
        <v>134</v>
      </c>
      <c r="E150" s="73">
        <v>18</v>
      </c>
      <c r="F150" s="74">
        <v>6500</v>
      </c>
    </row>
    <row r="151" spans="2:6" ht="35.1" customHeight="1" x14ac:dyDescent="0.25">
      <c r="B151" s="67" t="s">
        <v>349</v>
      </c>
      <c r="C151" s="73">
        <v>4497</v>
      </c>
      <c r="D151" s="72" t="s">
        <v>135</v>
      </c>
      <c r="E151" s="73">
        <v>18</v>
      </c>
      <c r="F151" s="74">
        <v>9000</v>
      </c>
    </row>
    <row r="152" spans="2:6" ht="35.1" customHeight="1" x14ac:dyDescent="0.25">
      <c r="B152" s="67" t="s">
        <v>349</v>
      </c>
      <c r="C152" s="73">
        <v>6631</v>
      </c>
      <c r="D152" s="72" t="s">
        <v>136</v>
      </c>
      <c r="E152" s="73">
        <v>18</v>
      </c>
      <c r="F152" s="75">
        <v>6000</v>
      </c>
    </row>
    <row r="153" spans="2:6" ht="36.950000000000003" customHeight="1" x14ac:dyDescent="0.25">
      <c r="B153" s="67" t="s">
        <v>349</v>
      </c>
      <c r="C153" s="73">
        <v>7594</v>
      </c>
      <c r="D153" s="72" t="s">
        <v>137</v>
      </c>
      <c r="E153" s="73">
        <v>18</v>
      </c>
      <c r="F153" s="74">
        <v>6174</v>
      </c>
    </row>
    <row r="154" spans="2:6" ht="36.950000000000003" customHeight="1" x14ac:dyDescent="0.25">
      <c r="B154" s="67" t="s">
        <v>349</v>
      </c>
      <c r="C154" s="73">
        <v>12520</v>
      </c>
      <c r="D154" s="72" t="s">
        <v>145</v>
      </c>
      <c r="E154" s="73">
        <v>18</v>
      </c>
      <c r="F154" s="74">
        <v>7000</v>
      </c>
    </row>
    <row r="155" spans="2:6" ht="35.1" customHeight="1" x14ac:dyDescent="0.25">
      <c r="B155" s="67" t="s">
        <v>349</v>
      </c>
      <c r="C155" s="73">
        <v>13824</v>
      </c>
      <c r="D155" s="72" t="s">
        <v>154</v>
      </c>
      <c r="E155" s="73">
        <v>18</v>
      </c>
      <c r="F155" s="74">
        <v>6500</v>
      </c>
    </row>
    <row r="156" spans="2:6" ht="35.1" customHeight="1" x14ac:dyDescent="0.25">
      <c r="B156" s="67" t="s">
        <v>349</v>
      </c>
      <c r="C156" s="73">
        <v>16862</v>
      </c>
      <c r="D156" s="72" t="s">
        <v>162</v>
      </c>
      <c r="E156" s="73">
        <v>19</v>
      </c>
      <c r="F156" s="74">
        <v>6600</v>
      </c>
    </row>
    <row r="157" spans="2:6" ht="35.1" customHeight="1" x14ac:dyDescent="0.25">
      <c r="B157" s="67" t="s">
        <v>349</v>
      </c>
      <c r="C157" s="73">
        <v>17563</v>
      </c>
      <c r="D157" s="72" t="s">
        <v>170</v>
      </c>
      <c r="E157" s="73">
        <v>18</v>
      </c>
      <c r="F157" s="74">
        <v>3150</v>
      </c>
    </row>
    <row r="158" spans="2:6" ht="35.1" customHeight="1" x14ac:dyDescent="0.25">
      <c r="B158" s="67" t="s">
        <v>349</v>
      </c>
      <c r="C158" s="73">
        <v>19412</v>
      </c>
      <c r="D158" s="72" t="s">
        <v>180</v>
      </c>
      <c r="E158" s="73">
        <v>18</v>
      </c>
      <c r="F158" s="74">
        <v>5845</v>
      </c>
    </row>
    <row r="159" spans="2:6" ht="36.950000000000003" customHeight="1" x14ac:dyDescent="0.25">
      <c r="B159" s="67" t="s">
        <v>349</v>
      </c>
      <c r="C159" s="73">
        <v>20703</v>
      </c>
      <c r="D159" s="72" t="s">
        <v>191</v>
      </c>
      <c r="E159" s="73">
        <v>18</v>
      </c>
      <c r="F159" s="74">
        <v>6500</v>
      </c>
    </row>
    <row r="160" spans="2:6" ht="35.1" customHeight="1" x14ac:dyDescent="0.25">
      <c r="B160" s="67" t="s">
        <v>349</v>
      </c>
      <c r="C160" s="73">
        <v>23689</v>
      </c>
      <c r="D160" s="72" t="s">
        <v>202</v>
      </c>
      <c r="E160" s="73">
        <v>18</v>
      </c>
      <c r="F160" s="74">
        <v>5000</v>
      </c>
    </row>
    <row r="161" spans="2:6" ht="35.1" customHeight="1" x14ac:dyDescent="0.25">
      <c r="B161" s="67" t="s">
        <v>349</v>
      </c>
      <c r="C161" s="73">
        <v>25555</v>
      </c>
      <c r="D161" s="72" t="s">
        <v>214</v>
      </c>
      <c r="E161" s="73">
        <v>18</v>
      </c>
      <c r="F161" s="74">
        <v>9555</v>
      </c>
    </row>
    <row r="162" spans="2:6" ht="36.950000000000003" customHeight="1" x14ac:dyDescent="0.25">
      <c r="B162" s="67" t="s">
        <v>349</v>
      </c>
      <c r="C162" s="73">
        <v>25596</v>
      </c>
      <c r="D162" s="72" t="s">
        <v>215</v>
      </c>
      <c r="E162" s="73">
        <v>18</v>
      </c>
      <c r="F162" s="74">
        <v>6500</v>
      </c>
    </row>
    <row r="163" spans="2:6" ht="35.1" customHeight="1" x14ac:dyDescent="0.25">
      <c r="B163" s="67" t="s">
        <v>349</v>
      </c>
      <c r="C163" s="73">
        <v>26827</v>
      </c>
      <c r="D163" s="72" t="s">
        <v>222</v>
      </c>
      <c r="E163" s="73">
        <v>18</v>
      </c>
      <c r="F163" s="74">
        <v>8085</v>
      </c>
    </row>
    <row r="164" spans="2:6" ht="35.1" customHeight="1" x14ac:dyDescent="0.25">
      <c r="B164" s="67" t="s">
        <v>349</v>
      </c>
      <c r="C164" s="73">
        <v>27378</v>
      </c>
      <c r="D164" s="72" t="s">
        <v>231</v>
      </c>
      <c r="E164" s="73">
        <v>18</v>
      </c>
      <c r="F164" s="74">
        <v>4000</v>
      </c>
    </row>
    <row r="165" spans="2:6" ht="35.1" customHeight="1" x14ac:dyDescent="0.25">
      <c r="B165" s="67" t="s">
        <v>349</v>
      </c>
      <c r="C165" s="73">
        <v>29458</v>
      </c>
      <c r="D165" s="72" t="s">
        <v>256</v>
      </c>
      <c r="E165" s="73">
        <v>18</v>
      </c>
      <c r="F165" s="75">
        <v>6000</v>
      </c>
    </row>
    <row r="166" spans="2:6" ht="35.1" customHeight="1" x14ac:dyDescent="0.25">
      <c r="B166" s="67" t="s">
        <v>349</v>
      </c>
      <c r="C166" s="73">
        <v>29968</v>
      </c>
      <c r="D166" s="72" t="s">
        <v>262</v>
      </c>
      <c r="E166" s="73">
        <v>18</v>
      </c>
      <c r="F166" s="75">
        <v>6000</v>
      </c>
    </row>
    <row r="167" spans="2:6" ht="35.1" customHeight="1" x14ac:dyDescent="0.25">
      <c r="B167" s="67" t="s">
        <v>349</v>
      </c>
      <c r="C167" s="73">
        <v>32176</v>
      </c>
      <c r="D167" s="72" t="s">
        <v>303</v>
      </c>
      <c r="E167" s="73">
        <v>18</v>
      </c>
      <c r="F167" s="74">
        <v>5000</v>
      </c>
    </row>
    <row r="168" spans="2:6" ht="36.950000000000003" customHeight="1" x14ac:dyDescent="0.25">
      <c r="B168" s="67" t="s">
        <v>349</v>
      </c>
      <c r="C168" s="73">
        <v>4129</v>
      </c>
      <c r="D168" s="72" t="s">
        <v>328</v>
      </c>
      <c r="E168" s="73">
        <v>19</v>
      </c>
      <c r="F168" s="74">
        <v>8500</v>
      </c>
    </row>
    <row r="169" spans="2:6" ht="36.950000000000003" customHeight="1" x14ac:dyDescent="0.25">
      <c r="B169" s="67" t="s">
        <v>349</v>
      </c>
      <c r="C169" s="73">
        <v>8711</v>
      </c>
      <c r="D169" s="72" t="s">
        <v>337</v>
      </c>
      <c r="E169" s="73">
        <v>18</v>
      </c>
      <c r="F169" s="74">
        <v>6500</v>
      </c>
    </row>
    <row r="170" spans="2:6" ht="36.950000000000003" customHeight="1" x14ac:dyDescent="0.25">
      <c r="B170" s="67" t="s">
        <v>349</v>
      </c>
      <c r="C170" s="73">
        <v>8978</v>
      </c>
      <c r="D170" s="72" t="s">
        <v>338</v>
      </c>
      <c r="E170" s="73">
        <v>18</v>
      </c>
      <c r="F170" s="74">
        <v>6500</v>
      </c>
    </row>
    <row r="171" spans="2:6" ht="36.950000000000003" customHeight="1" x14ac:dyDescent="0.25">
      <c r="B171" s="67" t="s">
        <v>350</v>
      </c>
      <c r="C171" s="69">
        <v>20830</v>
      </c>
      <c r="D171" s="68" t="s">
        <v>383</v>
      </c>
      <c r="E171" s="69">
        <v>10</v>
      </c>
      <c r="F171" s="70">
        <v>2835</v>
      </c>
    </row>
    <row r="172" spans="2:6" ht="36.950000000000003" customHeight="1" x14ac:dyDescent="0.25">
      <c r="B172" s="67" t="s">
        <v>350</v>
      </c>
      <c r="C172" s="69">
        <v>30490</v>
      </c>
      <c r="D172" s="68" t="s">
        <v>121</v>
      </c>
      <c r="E172" s="69">
        <v>10</v>
      </c>
      <c r="F172" s="70">
        <v>2632</v>
      </c>
    </row>
    <row r="173" spans="2:6" ht="35.1" customHeight="1" x14ac:dyDescent="0.25">
      <c r="B173" s="67" t="s">
        <v>350</v>
      </c>
      <c r="C173" s="69">
        <v>11507</v>
      </c>
      <c r="D173" s="68" t="s">
        <v>138</v>
      </c>
      <c r="E173" s="69">
        <v>10</v>
      </c>
      <c r="F173" s="70">
        <v>2100</v>
      </c>
    </row>
    <row r="174" spans="2:6" ht="35.1" customHeight="1" x14ac:dyDescent="0.25">
      <c r="B174" s="67" t="s">
        <v>350</v>
      </c>
      <c r="C174" s="69">
        <v>11541</v>
      </c>
      <c r="D174" s="68" t="s">
        <v>139</v>
      </c>
      <c r="E174" s="69">
        <v>10</v>
      </c>
      <c r="F174" s="70">
        <v>5817</v>
      </c>
    </row>
    <row r="175" spans="2:6" ht="35.1" customHeight="1" x14ac:dyDescent="0.25">
      <c r="B175" s="67" t="s">
        <v>350</v>
      </c>
      <c r="C175" s="69">
        <v>11553</v>
      </c>
      <c r="D175" s="68" t="s">
        <v>140</v>
      </c>
      <c r="E175" s="69">
        <v>10</v>
      </c>
      <c r="F175" s="70">
        <v>3300</v>
      </c>
    </row>
    <row r="176" spans="2:6" ht="35.1" customHeight="1" x14ac:dyDescent="0.25">
      <c r="B176" s="67" t="s">
        <v>350</v>
      </c>
      <c r="C176" s="69">
        <v>11755</v>
      </c>
      <c r="D176" s="68" t="s">
        <v>141</v>
      </c>
      <c r="E176" s="69">
        <v>10</v>
      </c>
      <c r="F176" s="70">
        <v>4819.5</v>
      </c>
    </row>
    <row r="177" spans="2:6" ht="35.1" customHeight="1" x14ac:dyDescent="0.25">
      <c r="B177" s="67" t="s">
        <v>350</v>
      </c>
      <c r="C177" s="69">
        <v>11933</v>
      </c>
      <c r="D177" s="68" t="s">
        <v>142</v>
      </c>
      <c r="E177" s="69">
        <v>10</v>
      </c>
      <c r="F177" s="70">
        <v>4194</v>
      </c>
    </row>
    <row r="178" spans="2:6" ht="35.1" customHeight="1" x14ac:dyDescent="0.25">
      <c r="B178" s="67" t="s">
        <v>350</v>
      </c>
      <c r="C178" s="69">
        <v>11936</v>
      </c>
      <c r="D178" s="68" t="s">
        <v>143</v>
      </c>
      <c r="E178" s="69">
        <v>10</v>
      </c>
      <c r="F178" s="70">
        <v>3739.4</v>
      </c>
    </row>
    <row r="179" spans="2:6" ht="35.1" customHeight="1" x14ac:dyDescent="0.25">
      <c r="B179" s="67" t="s">
        <v>350</v>
      </c>
      <c r="C179" s="69">
        <v>12156</v>
      </c>
      <c r="D179" s="68" t="s">
        <v>144</v>
      </c>
      <c r="E179" s="69">
        <v>10</v>
      </c>
      <c r="F179" s="70">
        <v>3381</v>
      </c>
    </row>
    <row r="180" spans="2:6" ht="35.1" customHeight="1" x14ac:dyDescent="0.25">
      <c r="B180" s="67" t="s">
        <v>350</v>
      </c>
      <c r="C180" s="69">
        <v>12757</v>
      </c>
      <c r="D180" s="68" t="s">
        <v>146</v>
      </c>
      <c r="E180" s="69">
        <v>10</v>
      </c>
      <c r="F180" s="70">
        <v>4080</v>
      </c>
    </row>
    <row r="181" spans="2:6" ht="35.1" customHeight="1" x14ac:dyDescent="0.25">
      <c r="B181" s="67" t="s">
        <v>350</v>
      </c>
      <c r="C181" s="69">
        <v>12824</v>
      </c>
      <c r="D181" s="68" t="s">
        <v>147</v>
      </c>
      <c r="E181" s="69">
        <v>10</v>
      </c>
      <c r="F181" s="70">
        <v>6685</v>
      </c>
    </row>
    <row r="182" spans="2:6" ht="35.1" customHeight="1" x14ac:dyDescent="0.25">
      <c r="B182" s="67" t="s">
        <v>350</v>
      </c>
      <c r="C182" s="69">
        <v>12990</v>
      </c>
      <c r="D182" s="68" t="s">
        <v>148</v>
      </c>
      <c r="E182" s="69">
        <v>10</v>
      </c>
      <c r="F182" s="70">
        <v>5000</v>
      </c>
    </row>
    <row r="183" spans="2:6" ht="35.1" customHeight="1" x14ac:dyDescent="0.25">
      <c r="B183" s="67" t="s">
        <v>350</v>
      </c>
      <c r="C183" s="69">
        <v>13011</v>
      </c>
      <c r="D183" s="68" t="s">
        <v>149</v>
      </c>
      <c r="E183" s="69">
        <v>10</v>
      </c>
      <c r="F183" s="70">
        <v>5000</v>
      </c>
    </row>
    <row r="184" spans="2:6" ht="35.1" customHeight="1" x14ac:dyDescent="0.25">
      <c r="B184" s="67" t="s">
        <v>350</v>
      </c>
      <c r="C184" s="69">
        <v>13082</v>
      </c>
      <c r="D184" s="68" t="s">
        <v>150</v>
      </c>
      <c r="E184" s="69">
        <v>10</v>
      </c>
      <c r="F184" s="70">
        <v>4550</v>
      </c>
    </row>
    <row r="185" spans="2:6" ht="35.1" customHeight="1" x14ac:dyDescent="0.25">
      <c r="B185" s="67" t="s">
        <v>350</v>
      </c>
      <c r="C185" s="69">
        <v>13596</v>
      </c>
      <c r="D185" s="68" t="s">
        <v>151</v>
      </c>
      <c r="E185" s="69">
        <v>10</v>
      </c>
      <c r="F185" s="70">
        <v>3858</v>
      </c>
    </row>
    <row r="186" spans="2:6" ht="51.75" x14ac:dyDescent="0.25">
      <c r="B186" s="67" t="s">
        <v>350</v>
      </c>
      <c r="C186" s="69">
        <v>13598</v>
      </c>
      <c r="D186" s="68" t="s">
        <v>152</v>
      </c>
      <c r="E186" s="69">
        <v>10</v>
      </c>
      <c r="F186" s="70">
        <v>3220</v>
      </c>
    </row>
    <row r="187" spans="2:6" ht="35.1" customHeight="1" x14ac:dyDescent="0.25">
      <c r="B187" s="67" t="s">
        <v>350</v>
      </c>
      <c r="C187" s="69">
        <v>13599</v>
      </c>
      <c r="D187" s="68" t="s">
        <v>153</v>
      </c>
      <c r="E187" s="69">
        <v>10</v>
      </c>
      <c r="F187" s="70">
        <v>3976</v>
      </c>
    </row>
    <row r="188" spans="2:6" ht="51.75" x14ac:dyDescent="0.25">
      <c r="B188" s="67" t="s">
        <v>350</v>
      </c>
      <c r="C188" s="69">
        <v>14367</v>
      </c>
      <c r="D188" s="68" t="s">
        <v>155</v>
      </c>
      <c r="E188" s="69">
        <v>10</v>
      </c>
      <c r="F188" s="70">
        <v>3276</v>
      </c>
    </row>
    <row r="189" spans="2:6" ht="35.1" customHeight="1" x14ac:dyDescent="0.25">
      <c r="B189" s="67" t="s">
        <v>350</v>
      </c>
      <c r="C189" s="69">
        <v>14624</v>
      </c>
      <c r="D189" s="68" t="s">
        <v>156</v>
      </c>
      <c r="E189" s="69">
        <v>10</v>
      </c>
      <c r="F189" s="70">
        <v>6370</v>
      </c>
    </row>
    <row r="190" spans="2:6" ht="35.1" customHeight="1" x14ac:dyDescent="0.25">
      <c r="B190" s="67" t="s">
        <v>350</v>
      </c>
      <c r="C190" s="69">
        <v>15796</v>
      </c>
      <c r="D190" s="68" t="s">
        <v>157</v>
      </c>
      <c r="E190" s="69">
        <v>10</v>
      </c>
      <c r="F190" s="70">
        <v>4816</v>
      </c>
    </row>
    <row r="191" spans="2:6" ht="35.1" customHeight="1" x14ac:dyDescent="0.25">
      <c r="B191" s="67" t="s">
        <v>350</v>
      </c>
      <c r="C191" s="69">
        <v>16058</v>
      </c>
      <c r="D191" s="68" t="s">
        <v>158</v>
      </c>
      <c r="E191" s="69">
        <v>10</v>
      </c>
      <c r="F191" s="70">
        <v>4200</v>
      </c>
    </row>
    <row r="192" spans="2:6" ht="35.1" customHeight="1" x14ac:dyDescent="0.25">
      <c r="B192" s="67" t="s">
        <v>350</v>
      </c>
      <c r="C192" s="69">
        <v>16258</v>
      </c>
      <c r="D192" s="68" t="s">
        <v>159</v>
      </c>
      <c r="E192" s="69">
        <v>10</v>
      </c>
      <c r="F192" s="70">
        <v>3842</v>
      </c>
    </row>
    <row r="193" spans="2:6" ht="35.1" customHeight="1" x14ac:dyDescent="0.25">
      <c r="B193" s="67" t="s">
        <v>350</v>
      </c>
      <c r="C193" s="69">
        <v>16629</v>
      </c>
      <c r="D193" s="68" t="s">
        <v>160</v>
      </c>
      <c r="E193" s="69">
        <v>10</v>
      </c>
      <c r="F193" s="70">
        <v>5000</v>
      </c>
    </row>
    <row r="194" spans="2:6" ht="35.1" customHeight="1" x14ac:dyDescent="0.25">
      <c r="B194" s="67" t="s">
        <v>350</v>
      </c>
      <c r="C194" s="69">
        <v>16651</v>
      </c>
      <c r="D194" s="68" t="s">
        <v>161</v>
      </c>
      <c r="E194" s="69">
        <v>10</v>
      </c>
      <c r="F194" s="70">
        <v>3031</v>
      </c>
    </row>
    <row r="195" spans="2:6" ht="35.1" customHeight="1" x14ac:dyDescent="0.25">
      <c r="B195" s="67" t="s">
        <v>350</v>
      </c>
      <c r="C195" s="69">
        <v>16889</v>
      </c>
      <c r="D195" s="68" t="s">
        <v>158</v>
      </c>
      <c r="E195" s="69">
        <v>10</v>
      </c>
      <c r="F195" s="70">
        <v>3234</v>
      </c>
    </row>
    <row r="196" spans="2:6" ht="35.1" customHeight="1" x14ac:dyDescent="0.25">
      <c r="B196" s="67" t="s">
        <v>350</v>
      </c>
      <c r="C196" s="69">
        <v>16959</v>
      </c>
      <c r="D196" s="68" t="s">
        <v>163</v>
      </c>
      <c r="E196" s="69">
        <v>10</v>
      </c>
      <c r="F196" s="70">
        <v>3545.5</v>
      </c>
    </row>
    <row r="197" spans="2:6" ht="36.950000000000003" customHeight="1" x14ac:dyDescent="0.25">
      <c r="B197" s="67" t="s">
        <v>350</v>
      </c>
      <c r="C197" s="69">
        <v>1707</v>
      </c>
      <c r="D197" s="68" t="s">
        <v>164</v>
      </c>
      <c r="E197" s="69">
        <v>10</v>
      </c>
      <c r="F197" s="70">
        <v>4882</v>
      </c>
    </row>
    <row r="198" spans="2:6" ht="35.1" customHeight="1" x14ac:dyDescent="0.25">
      <c r="B198" s="67" t="s">
        <v>350</v>
      </c>
      <c r="C198" s="69">
        <v>17108</v>
      </c>
      <c r="D198" s="68" t="s">
        <v>165</v>
      </c>
      <c r="E198" s="69">
        <v>10</v>
      </c>
      <c r="F198" s="70">
        <v>7648</v>
      </c>
    </row>
    <row r="199" spans="2:6" ht="35.1" customHeight="1" x14ac:dyDescent="0.25">
      <c r="B199" s="67" t="s">
        <v>350</v>
      </c>
      <c r="C199" s="69">
        <v>17262</v>
      </c>
      <c r="D199" s="68" t="s">
        <v>166</v>
      </c>
      <c r="E199" s="69">
        <v>10</v>
      </c>
      <c r="F199" s="70">
        <v>3185</v>
      </c>
    </row>
    <row r="200" spans="2:6" ht="35.1" customHeight="1" x14ac:dyDescent="0.25">
      <c r="B200" s="67" t="s">
        <v>350</v>
      </c>
      <c r="C200" s="69">
        <v>17279</v>
      </c>
      <c r="D200" s="68" t="s">
        <v>167</v>
      </c>
      <c r="E200" s="69">
        <v>10</v>
      </c>
      <c r="F200" s="70">
        <v>3528</v>
      </c>
    </row>
    <row r="201" spans="2:6" ht="35.1" customHeight="1" x14ac:dyDescent="0.25">
      <c r="B201" s="67" t="s">
        <v>350</v>
      </c>
      <c r="C201" s="69">
        <v>17299</v>
      </c>
      <c r="D201" s="68" t="s">
        <v>168</v>
      </c>
      <c r="E201" s="69">
        <v>10</v>
      </c>
      <c r="F201" s="70">
        <v>3185</v>
      </c>
    </row>
    <row r="202" spans="2:6" ht="35.1" customHeight="1" x14ac:dyDescent="0.25">
      <c r="B202" s="67" t="s">
        <v>350</v>
      </c>
      <c r="C202" s="69">
        <v>1739</v>
      </c>
      <c r="D202" s="68" t="s">
        <v>169</v>
      </c>
      <c r="E202" s="69">
        <v>10</v>
      </c>
      <c r="F202" s="70">
        <v>3185</v>
      </c>
    </row>
    <row r="203" spans="2:6" ht="35.1" customHeight="1" x14ac:dyDescent="0.25">
      <c r="B203" s="67" t="s">
        <v>350</v>
      </c>
      <c r="C203" s="69">
        <v>17836</v>
      </c>
      <c r="D203" s="68" t="s">
        <v>171</v>
      </c>
      <c r="E203" s="69">
        <v>10</v>
      </c>
      <c r="F203" s="70">
        <v>2961</v>
      </c>
    </row>
    <row r="204" spans="2:6" ht="35.1" customHeight="1" x14ac:dyDescent="0.25">
      <c r="B204" s="67" t="s">
        <v>350</v>
      </c>
      <c r="C204" s="69">
        <v>17837</v>
      </c>
      <c r="D204" s="68" t="s">
        <v>172</v>
      </c>
      <c r="E204" s="69">
        <v>10</v>
      </c>
      <c r="F204" s="70">
        <v>3263</v>
      </c>
    </row>
    <row r="205" spans="2:6" ht="35.1" customHeight="1" x14ac:dyDescent="0.25">
      <c r="B205" s="67" t="s">
        <v>350</v>
      </c>
      <c r="C205" s="69">
        <v>18000</v>
      </c>
      <c r="D205" s="68" t="s">
        <v>173</v>
      </c>
      <c r="E205" s="69">
        <v>10</v>
      </c>
      <c r="F205" s="70">
        <v>3920</v>
      </c>
    </row>
    <row r="206" spans="2:6" ht="35.1" customHeight="1" x14ac:dyDescent="0.25">
      <c r="B206" s="67" t="s">
        <v>350</v>
      </c>
      <c r="C206" s="69">
        <v>18020</v>
      </c>
      <c r="D206" s="68" t="s">
        <v>174</v>
      </c>
      <c r="E206" s="69">
        <v>10</v>
      </c>
      <c r="F206" s="70">
        <v>3528</v>
      </c>
    </row>
    <row r="207" spans="2:6" ht="35.1" customHeight="1" x14ac:dyDescent="0.25">
      <c r="B207" s="67" t="s">
        <v>350</v>
      </c>
      <c r="C207" s="69">
        <v>18027</v>
      </c>
      <c r="D207" s="68" t="s">
        <v>175</v>
      </c>
      <c r="E207" s="69">
        <v>10</v>
      </c>
      <c r="F207" s="70">
        <v>3214</v>
      </c>
    </row>
    <row r="208" spans="2:6" ht="35.1" customHeight="1" x14ac:dyDescent="0.25">
      <c r="B208" s="67" t="s">
        <v>350</v>
      </c>
      <c r="C208" s="69">
        <v>18915</v>
      </c>
      <c r="D208" s="68" t="s">
        <v>176</v>
      </c>
      <c r="E208" s="69">
        <v>10</v>
      </c>
      <c r="F208" s="70">
        <v>7350</v>
      </c>
    </row>
    <row r="209" spans="2:6" ht="35.1" customHeight="1" x14ac:dyDescent="0.25">
      <c r="B209" s="67" t="s">
        <v>350</v>
      </c>
      <c r="C209" s="69">
        <v>19205</v>
      </c>
      <c r="D209" s="68" t="s">
        <v>177</v>
      </c>
      <c r="E209" s="69">
        <v>10</v>
      </c>
      <c r="F209" s="70">
        <v>3031</v>
      </c>
    </row>
    <row r="210" spans="2:6" ht="35.1" customHeight="1" x14ac:dyDescent="0.25">
      <c r="B210" s="67" t="s">
        <v>350</v>
      </c>
      <c r="C210" s="69">
        <v>19220</v>
      </c>
      <c r="D210" s="68" t="s">
        <v>178</v>
      </c>
      <c r="E210" s="69">
        <v>10</v>
      </c>
      <c r="F210" s="70">
        <v>3045</v>
      </c>
    </row>
    <row r="211" spans="2:6" ht="35.1" customHeight="1" x14ac:dyDescent="0.25">
      <c r="B211" s="67" t="s">
        <v>350</v>
      </c>
      <c r="C211" s="69">
        <v>19224</v>
      </c>
      <c r="D211" s="68" t="s">
        <v>179</v>
      </c>
      <c r="E211" s="69">
        <v>10</v>
      </c>
      <c r="F211" s="70">
        <v>3304</v>
      </c>
    </row>
    <row r="212" spans="2:6" ht="35.1" customHeight="1" x14ac:dyDescent="0.25">
      <c r="B212" s="67" t="s">
        <v>350</v>
      </c>
      <c r="C212" s="69">
        <v>19402</v>
      </c>
      <c r="D212" s="68" t="s">
        <v>384</v>
      </c>
      <c r="E212" s="69">
        <v>10</v>
      </c>
      <c r="F212" s="70">
        <v>3920</v>
      </c>
    </row>
    <row r="213" spans="2:6" ht="35.1" customHeight="1" x14ac:dyDescent="0.25">
      <c r="B213" s="67" t="s">
        <v>350</v>
      </c>
      <c r="C213" s="69">
        <v>19417</v>
      </c>
      <c r="D213" s="68" t="s">
        <v>181</v>
      </c>
      <c r="E213" s="69">
        <v>10</v>
      </c>
      <c r="F213" s="70">
        <v>3465</v>
      </c>
    </row>
    <row r="214" spans="2:6" ht="35.1" customHeight="1" x14ac:dyDescent="0.25">
      <c r="B214" s="67" t="s">
        <v>350</v>
      </c>
      <c r="C214" s="69">
        <v>19444</v>
      </c>
      <c r="D214" s="68" t="s">
        <v>182</v>
      </c>
      <c r="E214" s="69">
        <v>10</v>
      </c>
      <c r="F214" s="70">
        <v>8400</v>
      </c>
    </row>
    <row r="215" spans="2:6" ht="36.950000000000003" customHeight="1" x14ac:dyDescent="0.25">
      <c r="B215" s="67" t="s">
        <v>350</v>
      </c>
      <c r="C215" s="69">
        <v>19797</v>
      </c>
      <c r="D215" s="68" t="s">
        <v>183</v>
      </c>
      <c r="E215" s="69">
        <v>10</v>
      </c>
      <c r="F215" s="70">
        <v>3920</v>
      </c>
    </row>
    <row r="216" spans="2:6" ht="36.950000000000003" customHeight="1" x14ac:dyDescent="0.25">
      <c r="B216" s="67" t="s">
        <v>350</v>
      </c>
      <c r="C216" s="69">
        <v>19822</v>
      </c>
      <c r="D216" s="68" t="s">
        <v>184</v>
      </c>
      <c r="E216" s="69">
        <v>10</v>
      </c>
      <c r="F216" s="70">
        <v>3626</v>
      </c>
    </row>
    <row r="217" spans="2:6" ht="36.950000000000003" customHeight="1" x14ac:dyDescent="0.25">
      <c r="B217" s="67" t="s">
        <v>350</v>
      </c>
      <c r="C217" s="69">
        <v>20171</v>
      </c>
      <c r="D217" s="68" t="s">
        <v>185</v>
      </c>
      <c r="E217" s="69">
        <v>10</v>
      </c>
      <c r="F217" s="70">
        <v>6860</v>
      </c>
    </row>
    <row r="218" spans="2:6" ht="35.1" customHeight="1" x14ac:dyDescent="0.25">
      <c r="B218" s="67" t="s">
        <v>350</v>
      </c>
      <c r="C218" s="69">
        <v>20504</v>
      </c>
      <c r="D218" s="68" t="s">
        <v>186</v>
      </c>
      <c r="E218" s="69">
        <v>10</v>
      </c>
      <c r="F218" s="70">
        <v>3920</v>
      </c>
    </row>
    <row r="219" spans="2:6" ht="35.1" customHeight="1" x14ac:dyDescent="0.25">
      <c r="B219" s="67" t="s">
        <v>350</v>
      </c>
      <c r="C219" s="69">
        <v>20522</v>
      </c>
      <c r="D219" s="68" t="s">
        <v>187</v>
      </c>
      <c r="E219" s="69">
        <v>10</v>
      </c>
      <c r="F219" s="70">
        <v>3185</v>
      </c>
    </row>
    <row r="220" spans="2:6" ht="35.1" customHeight="1" x14ac:dyDescent="0.25">
      <c r="B220" s="67" t="s">
        <v>350</v>
      </c>
      <c r="C220" s="69">
        <v>20601</v>
      </c>
      <c r="D220" s="68" t="s">
        <v>188</v>
      </c>
      <c r="E220" s="69">
        <v>10</v>
      </c>
      <c r="F220" s="70">
        <v>3045</v>
      </c>
    </row>
    <row r="221" spans="2:6" ht="35.1" customHeight="1" x14ac:dyDescent="0.25">
      <c r="B221" s="67" t="s">
        <v>350</v>
      </c>
      <c r="C221" s="69">
        <v>20604</v>
      </c>
      <c r="D221" s="68" t="s">
        <v>189</v>
      </c>
      <c r="E221" s="69">
        <v>10</v>
      </c>
      <c r="F221" s="70">
        <v>7854</v>
      </c>
    </row>
    <row r="222" spans="2:6" ht="35.1" customHeight="1" x14ac:dyDescent="0.25">
      <c r="B222" s="67" t="s">
        <v>350</v>
      </c>
      <c r="C222" s="69">
        <v>20659</v>
      </c>
      <c r="D222" s="68" t="s">
        <v>190</v>
      </c>
      <c r="E222" s="69">
        <v>10</v>
      </c>
      <c r="F222" s="70">
        <v>3724</v>
      </c>
    </row>
    <row r="223" spans="2:6" ht="35.1" customHeight="1" x14ac:dyDescent="0.25">
      <c r="B223" s="67" t="s">
        <v>350</v>
      </c>
      <c r="C223" s="69">
        <v>21788</v>
      </c>
      <c r="D223" s="68" t="s">
        <v>192</v>
      </c>
      <c r="E223" s="69">
        <v>10</v>
      </c>
      <c r="F223" s="70">
        <v>3276</v>
      </c>
    </row>
    <row r="224" spans="2:6" ht="35.1" customHeight="1" x14ac:dyDescent="0.25">
      <c r="B224" s="67" t="s">
        <v>350</v>
      </c>
      <c r="C224" s="69">
        <v>21946</v>
      </c>
      <c r="D224" s="68" t="s">
        <v>193</v>
      </c>
      <c r="E224" s="69">
        <v>10</v>
      </c>
      <c r="F224" s="70">
        <v>4116</v>
      </c>
    </row>
    <row r="225" spans="2:6" ht="35.1" customHeight="1" x14ac:dyDescent="0.25">
      <c r="B225" s="67" t="s">
        <v>350</v>
      </c>
      <c r="C225" s="69">
        <v>21947</v>
      </c>
      <c r="D225" s="68" t="s">
        <v>194</v>
      </c>
      <c r="E225" s="69">
        <v>10</v>
      </c>
      <c r="F225" s="70">
        <v>7600</v>
      </c>
    </row>
    <row r="226" spans="2:6" ht="35.1" customHeight="1" x14ac:dyDescent="0.25">
      <c r="B226" s="67" t="s">
        <v>350</v>
      </c>
      <c r="C226" s="69">
        <v>21956</v>
      </c>
      <c r="D226" s="68" t="s">
        <v>195</v>
      </c>
      <c r="E226" s="69">
        <v>10</v>
      </c>
      <c r="F226" s="70">
        <v>3185</v>
      </c>
    </row>
    <row r="227" spans="2:6" ht="35.1" customHeight="1" x14ac:dyDescent="0.25">
      <c r="B227" s="67" t="s">
        <v>350</v>
      </c>
      <c r="C227" s="69">
        <v>23015</v>
      </c>
      <c r="D227" s="68" t="s">
        <v>196</v>
      </c>
      <c r="E227" s="69">
        <v>10</v>
      </c>
      <c r="F227" s="70">
        <v>3185</v>
      </c>
    </row>
    <row r="228" spans="2:6" ht="35.1" customHeight="1" x14ac:dyDescent="0.25">
      <c r="B228" s="67" t="s">
        <v>350</v>
      </c>
      <c r="C228" s="69">
        <v>2326</v>
      </c>
      <c r="D228" s="68" t="s">
        <v>197</v>
      </c>
      <c r="E228" s="69">
        <v>10</v>
      </c>
      <c r="F228" s="70">
        <v>2548</v>
      </c>
    </row>
    <row r="229" spans="2:6" ht="35.1" customHeight="1" x14ac:dyDescent="0.25">
      <c r="B229" s="67" t="s">
        <v>350</v>
      </c>
      <c r="C229" s="69">
        <v>23639</v>
      </c>
      <c r="D229" s="68" t="s">
        <v>198</v>
      </c>
      <c r="E229" s="69">
        <v>10</v>
      </c>
      <c r="F229" s="70">
        <v>3314</v>
      </c>
    </row>
    <row r="230" spans="2:6" ht="35.1" customHeight="1" x14ac:dyDescent="0.25">
      <c r="B230" s="67" t="s">
        <v>350</v>
      </c>
      <c r="C230" s="69">
        <v>23671</v>
      </c>
      <c r="D230" s="68" t="s">
        <v>199</v>
      </c>
      <c r="E230" s="69">
        <v>10</v>
      </c>
      <c r="F230" s="70">
        <v>3094</v>
      </c>
    </row>
    <row r="231" spans="2:6" ht="35.1" customHeight="1" x14ac:dyDescent="0.25">
      <c r="B231" s="67" t="s">
        <v>350</v>
      </c>
      <c r="C231" s="69">
        <v>23674</v>
      </c>
      <c r="D231" s="68" t="s">
        <v>200</v>
      </c>
      <c r="E231" s="69">
        <v>10</v>
      </c>
      <c r="F231" s="70">
        <v>7000</v>
      </c>
    </row>
    <row r="232" spans="2:6" ht="35.1" customHeight="1" x14ac:dyDescent="0.25">
      <c r="B232" s="67" t="s">
        <v>350</v>
      </c>
      <c r="C232" s="69">
        <v>23688</v>
      </c>
      <c r="D232" s="68" t="s">
        <v>201</v>
      </c>
      <c r="E232" s="69">
        <v>10</v>
      </c>
      <c r="F232" s="70">
        <v>3150</v>
      </c>
    </row>
    <row r="233" spans="2:6" ht="35.1" customHeight="1" x14ac:dyDescent="0.25">
      <c r="B233" s="67" t="s">
        <v>350</v>
      </c>
      <c r="C233" s="69">
        <v>23692</v>
      </c>
      <c r="D233" s="68" t="s">
        <v>203</v>
      </c>
      <c r="E233" s="69">
        <v>10</v>
      </c>
      <c r="F233" s="70">
        <v>3577</v>
      </c>
    </row>
    <row r="234" spans="2:6" ht="35.1" customHeight="1" x14ac:dyDescent="0.25">
      <c r="B234" s="67" t="s">
        <v>350</v>
      </c>
      <c r="C234" s="69">
        <v>23701</v>
      </c>
      <c r="D234" s="68" t="s">
        <v>204</v>
      </c>
      <c r="E234" s="69">
        <v>10</v>
      </c>
      <c r="F234" s="70">
        <v>6566</v>
      </c>
    </row>
    <row r="235" spans="2:6" ht="36.950000000000003" customHeight="1" x14ac:dyDescent="0.25">
      <c r="B235" s="67" t="s">
        <v>350</v>
      </c>
      <c r="C235" s="69">
        <v>23737</v>
      </c>
      <c r="D235" s="68" t="s">
        <v>385</v>
      </c>
      <c r="E235" s="69">
        <v>10</v>
      </c>
      <c r="F235" s="70">
        <v>3185</v>
      </c>
    </row>
    <row r="236" spans="2:6" ht="35.1" customHeight="1" x14ac:dyDescent="0.25">
      <c r="B236" s="67" t="s">
        <v>350</v>
      </c>
      <c r="C236" s="69">
        <v>23805</v>
      </c>
      <c r="D236" s="68" t="s">
        <v>205</v>
      </c>
      <c r="E236" s="69">
        <v>10</v>
      </c>
      <c r="F236" s="70">
        <v>4095</v>
      </c>
    </row>
    <row r="237" spans="2:6" ht="35.1" customHeight="1" x14ac:dyDescent="0.25">
      <c r="B237" s="67" t="s">
        <v>350</v>
      </c>
      <c r="C237" s="69">
        <v>24425</v>
      </c>
      <c r="D237" s="68" t="s">
        <v>206</v>
      </c>
      <c r="E237" s="69">
        <v>10</v>
      </c>
      <c r="F237" s="70">
        <v>4285.75</v>
      </c>
    </row>
    <row r="238" spans="2:6" ht="35.1" customHeight="1" x14ac:dyDescent="0.25">
      <c r="B238" s="67" t="s">
        <v>350</v>
      </c>
      <c r="C238" s="69">
        <v>24830</v>
      </c>
      <c r="D238" s="68" t="s">
        <v>207</v>
      </c>
      <c r="E238" s="69">
        <v>10</v>
      </c>
      <c r="F238" s="70">
        <v>3185</v>
      </c>
    </row>
    <row r="239" spans="2:6" ht="35.1" customHeight="1" x14ac:dyDescent="0.25">
      <c r="B239" s="67" t="s">
        <v>350</v>
      </c>
      <c r="C239" s="69">
        <v>24869</v>
      </c>
      <c r="D239" s="68" t="s">
        <v>208</v>
      </c>
      <c r="E239" s="69">
        <v>10</v>
      </c>
      <c r="F239" s="70">
        <v>5414.5</v>
      </c>
    </row>
    <row r="240" spans="2:6" ht="35.1" customHeight="1" x14ac:dyDescent="0.25">
      <c r="B240" s="67" t="s">
        <v>350</v>
      </c>
      <c r="C240" s="69">
        <v>24878</v>
      </c>
      <c r="D240" s="68" t="s">
        <v>209</v>
      </c>
      <c r="E240" s="69">
        <v>10</v>
      </c>
      <c r="F240" s="70">
        <v>3577</v>
      </c>
    </row>
    <row r="241" spans="2:6" ht="36.950000000000003" customHeight="1" x14ac:dyDescent="0.25">
      <c r="B241" s="67" t="s">
        <v>350</v>
      </c>
      <c r="C241" s="69">
        <v>24998</v>
      </c>
      <c r="D241" s="68" t="s">
        <v>210</v>
      </c>
      <c r="E241" s="69">
        <v>10</v>
      </c>
      <c r="F241" s="70">
        <v>2142</v>
      </c>
    </row>
    <row r="242" spans="2:6" ht="35.1" customHeight="1" x14ac:dyDescent="0.25">
      <c r="B242" s="67" t="s">
        <v>350</v>
      </c>
      <c r="C242" s="69">
        <v>25479</v>
      </c>
      <c r="D242" s="68" t="s">
        <v>211</v>
      </c>
      <c r="E242" s="69">
        <v>10</v>
      </c>
      <c r="F242" s="70">
        <v>4109</v>
      </c>
    </row>
    <row r="243" spans="2:6" ht="35.1" customHeight="1" x14ac:dyDescent="0.25">
      <c r="B243" s="67" t="s">
        <v>350</v>
      </c>
      <c r="C243" s="69">
        <v>25517</v>
      </c>
      <c r="D243" s="68" t="s">
        <v>212</v>
      </c>
      <c r="E243" s="69">
        <v>10</v>
      </c>
      <c r="F243" s="70">
        <v>7644</v>
      </c>
    </row>
    <row r="244" spans="2:6" ht="35.1" customHeight="1" x14ac:dyDescent="0.25">
      <c r="B244" s="67" t="s">
        <v>350</v>
      </c>
      <c r="C244" s="69">
        <v>25518</v>
      </c>
      <c r="D244" s="68" t="s">
        <v>213</v>
      </c>
      <c r="E244" s="69">
        <v>10</v>
      </c>
      <c r="F244" s="70">
        <v>3656.3333333333339</v>
      </c>
    </row>
    <row r="245" spans="2:6" ht="35.1" customHeight="1" x14ac:dyDescent="0.25">
      <c r="B245" s="67" t="s">
        <v>350</v>
      </c>
      <c r="C245" s="69">
        <v>2591</v>
      </c>
      <c r="D245" s="68" t="s">
        <v>151</v>
      </c>
      <c r="E245" s="69">
        <v>10</v>
      </c>
      <c r="F245" s="70">
        <v>3822</v>
      </c>
    </row>
    <row r="246" spans="2:6" ht="36.950000000000003" customHeight="1" x14ac:dyDescent="0.25">
      <c r="B246" s="67" t="s">
        <v>350</v>
      </c>
      <c r="C246" s="69">
        <v>26087</v>
      </c>
      <c r="D246" s="68" t="s">
        <v>216</v>
      </c>
      <c r="E246" s="69">
        <v>10</v>
      </c>
      <c r="F246" s="70">
        <v>8330</v>
      </c>
    </row>
    <row r="247" spans="2:6" ht="35.1" customHeight="1" x14ac:dyDescent="0.25">
      <c r="B247" s="67" t="s">
        <v>350</v>
      </c>
      <c r="C247" s="69">
        <v>26187</v>
      </c>
      <c r="D247" s="68" t="s">
        <v>217</v>
      </c>
      <c r="E247" s="69">
        <v>10</v>
      </c>
      <c r="F247" s="70">
        <v>3000</v>
      </c>
    </row>
    <row r="248" spans="2:6" ht="35.1" customHeight="1" x14ac:dyDescent="0.25">
      <c r="B248" s="67" t="s">
        <v>350</v>
      </c>
      <c r="C248" s="69">
        <v>26188</v>
      </c>
      <c r="D248" s="68" t="s">
        <v>218</v>
      </c>
      <c r="E248" s="69">
        <v>10</v>
      </c>
      <c r="F248" s="70">
        <v>3248</v>
      </c>
    </row>
    <row r="249" spans="2:6" ht="35.1" customHeight="1" x14ac:dyDescent="0.25">
      <c r="B249" s="67" t="s">
        <v>350</v>
      </c>
      <c r="C249" s="69">
        <v>26242</v>
      </c>
      <c r="D249" s="68" t="s">
        <v>219</v>
      </c>
      <c r="E249" s="69">
        <v>10</v>
      </c>
      <c r="F249" s="70">
        <v>3360</v>
      </c>
    </row>
    <row r="250" spans="2:6" ht="35.1" customHeight="1" x14ac:dyDescent="0.25">
      <c r="B250" s="67" t="s">
        <v>350</v>
      </c>
      <c r="C250" s="69">
        <v>26267</v>
      </c>
      <c r="D250" s="68" t="s">
        <v>189</v>
      </c>
      <c r="E250" s="69">
        <v>10</v>
      </c>
      <c r="F250" s="70">
        <v>6650</v>
      </c>
    </row>
    <row r="251" spans="2:6" ht="35.1" customHeight="1" x14ac:dyDescent="0.25">
      <c r="B251" s="67" t="s">
        <v>350</v>
      </c>
      <c r="C251" s="69">
        <v>26272</v>
      </c>
      <c r="D251" s="68" t="s">
        <v>209</v>
      </c>
      <c r="E251" s="69">
        <v>10</v>
      </c>
      <c r="F251" s="70">
        <v>2756.25</v>
      </c>
    </row>
    <row r="252" spans="2:6" ht="51.75" x14ac:dyDescent="0.25">
      <c r="B252" s="67" t="s">
        <v>350</v>
      </c>
      <c r="C252" s="69">
        <v>26377</v>
      </c>
      <c r="D252" s="68" t="s">
        <v>386</v>
      </c>
      <c r="E252" s="69">
        <v>10</v>
      </c>
      <c r="F252" s="70">
        <v>3507</v>
      </c>
    </row>
    <row r="253" spans="2:6" ht="35.1" customHeight="1" x14ac:dyDescent="0.25">
      <c r="B253" s="67" t="s">
        <v>350</v>
      </c>
      <c r="C253" s="69">
        <v>26496</v>
      </c>
      <c r="D253" s="68" t="s">
        <v>220</v>
      </c>
      <c r="E253" s="69">
        <v>10</v>
      </c>
      <c r="F253" s="70">
        <v>3850</v>
      </c>
    </row>
    <row r="254" spans="2:6" ht="35.1" customHeight="1" x14ac:dyDescent="0.25">
      <c r="B254" s="67" t="s">
        <v>350</v>
      </c>
      <c r="C254" s="69">
        <v>26602</v>
      </c>
      <c r="D254" s="68" t="s">
        <v>221</v>
      </c>
      <c r="E254" s="69">
        <v>10</v>
      </c>
      <c r="F254" s="70">
        <v>3185</v>
      </c>
    </row>
    <row r="255" spans="2:6" ht="35.1" customHeight="1" x14ac:dyDescent="0.25">
      <c r="B255" s="67" t="s">
        <v>350</v>
      </c>
      <c r="C255" s="69">
        <v>26949</v>
      </c>
      <c r="D255" s="68" t="s">
        <v>223</v>
      </c>
      <c r="E255" s="69">
        <v>10</v>
      </c>
      <c r="F255" s="70">
        <v>3976</v>
      </c>
    </row>
    <row r="256" spans="2:6" ht="35.1" customHeight="1" x14ac:dyDescent="0.25">
      <c r="B256" s="67" t="s">
        <v>350</v>
      </c>
      <c r="C256" s="69">
        <v>26965</v>
      </c>
      <c r="D256" s="68" t="s">
        <v>224</v>
      </c>
      <c r="E256" s="69">
        <v>10</v>
      </c>
      <c r="F256" s="70">
        <v>3822</v>
      </c>
    </row>
    <row r="257" spans="2:6" ht="35.1" customHeight="1" x14ac:dyDescent="0.25">
      <c r="B257" s="67" t="s">
        <v>350</v>
      </c>
      <c r="C257" s="69">
        <v>27046</v>
      </c>
      <c r="D257" s="68" t="s">
        <v>225</v>
      </c>
      <c r="E257" s="69">
        <v>10</v>
      </c>
      <c r="F257" s="70">
        <v>3752</v>
      </c>
    </row>
    <row r="258" spans="2:6" ht="35.1" customHeight="1" x14ac:dyDescent="0.25">
      <c r="B258" s="67" t="s">
        <v>350</v>
      </c>
      <c r="C258" s="69">
        <v>27048</v>
      </c>
      <c r="D258" s="68" t="s">
        <v>226</v>
      </c>
      <c r="E258" s="69">
        <v>10</v>
      </c>
      <c r="F258" s="70">
        <v>4200</v>
      </c>
    </row>
    <row r="259" spans="2:6" ht="35.1" customHeight="1" x14ac:dyDescent="0.25">
      <c r="B259" s="67" t="s">
        <v>350</v>
      </c>
      <c r="C259" s="69">
        <v>27097</v>
      </c>
      <c r="D259" s="68" t="s">
        <v>227</v>
      </c>
      <c r="E259" s="69">
        <v>10</v>
      </c>
      <c r="F259" s="70">
        <v>6370</v>
      </c>
    </row>
    <row r="260" spans="2:6" ht="35.1" customHeight="1" x14ac:dyDescent="0.25">
      <c r="B260" s="67" t="s">
        <v>350</v>
      </c>
      <c r="C260" s="69">
        <v>27103</v>
      </c>
      <c r="D260" s="68" t="s">
        <v>228</v>
      </c>
      <c r="E260" s="69">
        <v>10</v>
      </c>
      <c r="F260" s="70">
        <v>4200</v>
      </c>
    </row>
    <row r="261" spans="2:6" ht="35.1" customHeight="1" x14ac:dyDescent="0.25">
      <c r="B261" s="67" t="s">
        <v>350</v>
      </c>
      <c r="C261" s="69">
        <v>27146</v>
      </c>
      <c r="D261" s="68" t="s">
        <v>229</v>
      </c>
      <c r="E261" s="69">
        <v>10</v>
      </c>
      <c r="F261" s="70">
        <v>5782</v>
      </c>
    </row>
    <row r="262" spans="2:6" ht="35.1" customHeight="1" x14ac:dyDescent="0.25">
      <c r="B262" s="67" t="s">
        <v>350</v>
      </c>
      <c r="C262" s="69">
        <v>27377</v>
      </c>
      <c r="D262" s="68" t="s">
        <v>230</v>
      </c>
      <c r="E262" s="69">
        <v>10</v>
      </c>
      <c r="F262" s="70">
        <v>4106.6666666666661</v>
      </c>
    </row>
    <row r="263" spans="2:6" ht="35.1" customHeight="1" x14ac:dyDescent="0.25">
      <c r="B263" s="67" t="s">
        <v>350</v>
      </c>
      <c r="C263" s="69">
        <v>27413</v>
      </c>
      <c r="D263" s="68" t="s">
        <v>232</v>
      </c>
      <c r="E263" s="69">
        <v>10</v>
      </c>
      <c r="F263" s="70">
        <v>3185</v>
      </c>
    </row>
    <row r="264" spans="2:6" ht="35.1" customHeight="1" x14ac:dyDescent="0.25">
      <c r="B264" s="67" t="s">
        <v>350</v>
      </c>
      <c r="C264" s="69">
        <v>27641</v>
      </c>
      <c r="D264" s="68" t="s">
        <v>233</v>
      </c>
      <c r="E264" s="69">
        <v>10</v>
      </c>
      <c r="F264" s="70">
        <v>3234</v>
      </c>
    </row>
    <row r="265" spans="2:6" ht="35.1" customHeight="1" x14ac:dyDescent="0.25">
      <c r="B265" s="67" t="s">
        <v>350</v>
      </c>
      <c r="C265" s="69">
        <v>27831</v>
      </c>
      <c r="D265" s="68" t="s">
        <v>229</v>
      </c>
      <c r="E265" s="69">
        <v>10</v>
      </c>
      <c r="F265" s="70">
        <v>4150</v>
      </c>
    </row>
    <row r="266" spans="2:6" ht="35.1" customHeight="1" x14ac:dyDescent="0.25">
      <c r="B266" s="67" t="s">
        <v>350</v>
      </c>
      <c r="C266" s="69">
        <v>27836</v>
      </c>
      <c r="D266" s="68" t="s">
        <v>235</v>
      </c>
      <c r="E266" s="69">
        <v>10</v>
      </c>
      <c r="F266" s="70">
        <v>3773</v>
      </c>
    </row>
    <row r="267" spans="2:6" ht="35.1" customHeight="1" x14ac:dyDescent="0.25">
      <c r="B267" s="67" t="s">
        <v>350</v>
      </c>
      <c r="C267" s="69">
        <v>28128</v>
      </c>
      <c r="D267" s="68" t="s">
        <v>236</v>
      </c>
      <c r="E267" s="69">
        <v>10</v>
      </c>
      <c r="F267" s="70">
        <v>3975</v>
      </c>
    </row>
    <row r="268" spans="2:6" ht="35.1" customHeight="1" x14ac:dyDescent="0.25">
      <c r="B268" s="67" t="s">
        <v>350</v>
      </c>
      <c r="C268" s="69">
        <v>28131</v>
      </c>
      <c r="D268" s="68" t="s">
        <v>237</v>
      </c>
      <c r="E268" s="69">
        <v>10</v>
      </c>
      <c r="F268" s="70">
        <v>3780</v>
      </c>
    </row>
    <row r="269" spans="2:6" ht="35.1" customHeight="1" x14ac:dyDescent="0.25">
      <c r="B269" s="67" t="s">
        <v>350</v>
      </c>
      <c r="C269" s="69">
        <v>28135</v>
      </c>
      <c r="D269" s="68" t="s">
        <v>238</v>
      </c>
      <c r="E269" s="69">
        <v>10</v>
      </c>
      <c r="F269" s="70">
        <v>3850</v>
      </c>
    </row>
    <row r="270" spans="2:6" ht="35.1" customHeight="1" x14ac:dyDescent="0.25">
      <c r="B270" s="67" t="s">
        <v>350</v>
      </c>
      <c r="C270" s="69">
        <v>28148</v>
      </c>
      <c r="D270" s="68" t="s">
        <v>239</v>
      </c>
      <c r="E270" s="69">
        <v>10</v>
      </c>
      <c r="F270" s="70">
        <v>3528</v>
      </c>
    </row>
    <row r="271" spans="2:6" ht="35.1" customHeight="1" x14ac:dyDescent="0.25">
      <c r="B271" s="67" t="s">
        <v>350</v>
      </c>
      <c r="C271" s="69">
        <v>28190</v>
      </c>
      <c r="D271" s="68" t="s">
        <v>213</v>
      </c>
      <c r="E271" s="69">
        <v>10</v>
      </c>
      <c r="F271" s="70">
        <v>7056</v>
      </c>
    </row>
    <row r="272" spans="2:6" ht="35.1" customHeight="1" x14ac:dyDescent="0.25">
      <c r="B272" s="67" t="s">
        <v>350</v>
      </c>
      <c r="C272" s="69">
        <v>28191</v>
      </c>
      <c r="D272" s="68" t="s">
        <v>213</v>
      </c>
      <c r="E272" s="69">
        <v>10</v>
      </c>
      <c r="F272" s="70">
        <v>3223.5</v>
      </c>
    </row>
    <row r="273" spans="2:6" ht="35.1" customHeight="1" x14ac:dyDescent="0.25">
      <c r="B273" s="67" t="s">
        <v>350</v>
      </c>
      <c r="C273" s="69">
        <v>28211</v>
      </c>
      <c r="D273" s="68" t="s">
        <v>240</v>
      </c>
      <c r="E273" s="69">
        <v>10</v>
      </c>
      <c r="F273" s="70">
        <v>5194</v>
      </c>
    </row>
    <row r="274" spans="2:6" ht="35.1" customHeight="1" x14ac:dyDescent="0.25">
      <c r="B274" s="67" t="s">
        <v>350</v>
      </c>
      <c r="C274" s="69">
        <v>28215</v>
      </c>
      <c r="D274" s="68" t="s">
        <v>241</v>
      </c>
      <c r="E274" s="69">
        <v>10</v>
      </c>
      <c r="F274" s="70">
        <v>3528</v>
      </c>
    </row>
    <row r="275" spans="2:6" ht="35.1" customHeight="1" x14ac:dyDescent="0.25">
      <c r="B275" s="67" t="s">
        <v>350</v>
      </c>
      <c r="C275" s="69">
        <v>28227</v>
      </c>
      <c r="D275" s="68" t="s">
        <v>242</v>
      </c>
      <c r="E275" s="69">
        <v>10</v>
      </c>
      <c r="F275" s="70">
        <v>6370</v>
      </c>
    </row>
    <row r="276" spans="2:6" ht="35.1" customHeight="1" x14ac:dyDescent="0.25">
      <c r="B276" s="67" t="s">
        <v>350</v>
      </c>
      <c r="C276" s="69">
        <v>28684</v>
      </c>
      <c r="D276" s="68" t="s">
        <v>243</v>
      </c>
      <c r="E276" s="69">
        <v>10</v>
      </c>
      <c r="F276" s="70">
        <v>3528</v>
      </c>
    </row>
    <row r="277" spans="2:6" ht="35.1" customHeight="1" x14ac:dyDescent="0.25">
      <c r="B277" s="67" t="s">
        <v>350</v>
      </c>
      <c r="C277" s="69">
        <v>28688</v>
      </c>
      <c r="D277" s="68" t="s">
        <v>244</v>
      </c>
      <c r="E277" s="69">
        <v>10</v>
      </c>
      <c r="F277" s="70">
        <v>3297</v>
      </c>
    </row>
    <row r="278" spans="2:6" ht="35.1" customHeight="1" x14ac:dyDescent="0.25">
      <c r="B278" s="67" t="s">
        <v>350</v>
      </c>
      <c r="C278" s="69">
        <v>28714</v>
      </c>
      <c r="D278" s="68" t="s">
        <v>245</v>
      </c>
      <c r="E278" s="69">
        <v>10</v>
      </c>
      <c r="F278" s="70">
        <v>3150</v>
      </c>
    </row>
    <row r="279" spans="2:6" ht="35.1" customHeight="1" x14ac:dyDescent="0.25">
      <c r="B279" s="67" t="s">
        <v>350</v>
      </c>
      <c r="C279" s="69">
        <v>28716</v>
      </c>
      <c r="D279" s="68" t="s">
        <v>246</v>
      </c>
      <c r="E279" s="69">
        <v>10</v>
      </c>
      <c r="F279" s="70">
        <v>4151</v>
      </c>
    </row>
    <row r="280" spans="2:6" ht="35.1" customHeight="1" x14ac:dyDescent="0.25">
      <c r="B280" s="67" t="s">
        <v>350</v>
      </c>
      <c r="C280" s="69">
        <v>28763</v>
      </c>
      <c r="D280" s="68" t="s">
        <v>247</v>
      </c>
      <c r="E280" s="69">
        <v>10</v>
      </c>
      <c r="F280" s="70">
        <v>3899</v>
      </c>
    </row>
    <row r="281" spans="2:6" ht="35.1" customHeight="1" x14ac:dyDescent="0.25">
      <c r="B281" s="67" t="s">
        <v>350</v>
      </c>
      <c r="C281" s="69">
        <v>28766</v>
      </c>
      <c r="D281" s="68" t="s">
        <v>248</v>
      </c>
      <c r="E281" s="69">
        <v>10</v>
      </c>
      <c r="F281" s="70">
        <v>3150</v>
      </c>
    </row>
    <row r="282" spans="2:6" ht="35.1" customHeight="1" x14ac:dyDescent="0.25">
      <c r="B282" s="67" t="s">
        <v>350</v>
      </c>
      <c r="C282" s="69">
        <v>28776</v>
      </c>
      <c r="D282" s="68" t="s">
        <v>229</v>
      </c>
      <c r="E282" s="69">
        <v>10</v>
      </c>
      <c r="F282" s="70">
        <v>5684</v>
      </c>
    </row>
    <row r="283" spans="2:6" ht="35.1" customHeight="1" x14ac:dyDescent="0.25">
      <c r="B283" s="67" t="s">
        <v>350</v>
      </c>
      <c r="C283" s="69">
        <v>29015</v>
      </c>
      <c r="D283" s="68" t="s">
        <v>249</v>
      </c>
      <c r="E283" s="69">
        <v>10</v>
      </c>
      <c r="F283" s="70">
        <v>1939</v>
      </c>
    </row>
    <row r="284" spans="2:6" ht="35.1" customHeight="1" x14ac:dyDescent="0.25">
      <c r="B284" s="67" t="s">
        <v>350</v>
      </c>
      <c r="C284" s="69">
        <v>29035</v>
      </c>
      <c r="D284" s="68" t="s">
        <v>250</v>
      </c>
      <c r="E284" s="69">
        <v>10</v>
      </c>
      <c r="F284" s="70">
        <v>5194</v>
      </c>
    </row>
    <row r="285" spans="2:6" ht="35.1" customHeight="1" x14ac:dyDescent="0.25">
      <c r="B285" s="67" t="s">
        <v>350</v>
      </c>
      <c r="C285" s="69">
        <v>29204</v>
      </c>
      <c r="D285" s="68" t="s">
        <v>251</v>
      </c>
      <c r="E285" s="69">
        <v>10</v>
      </c>
      <c r="F285" s="70">
        <v>3822</v>
      </c>
    </row>
    <row r="286" spans="2:6" ht="35.1" customHeight="1" x14ac:dyDescent="0.25">
      <c r="B286" s="67" t="s">
        <v>350</v>
      </c>
      <c r="C286" s="69">
        <v>2927</v>
      </c>
      <c r="D286" s="68" t="s">
        <v>252</v>
      </c>
      <c r="E286" s="69">
        <v>10</v>
      </c>
      <c r="F286" s="70">
        <v>7840</v>
      </c>
    </row>
    <row r="287" spans="2:6" ht="36.950000000000003" customHeight="1" x14ac:dyDescent="0.25">
      <c r="B287" s="67" t="s">
        <v>350</v>
      </c>
      <c r="C287" s="69">
        <v>29278</v>
      </c>
      <c r="D287" s="68" t="s">
        <v>253</v>
      </c>
      <c r="E287" s="69">
        <v>10</v>
      </c>
      <c r="F287" s="70">
        <v>5363</v>
      </c>
    </row>
    <row r="288" spans="2:6" ht="36.950000000000003" customHeight="1" x14ac:dyDescent="0.25">
      <c r="B288" s="67" t="s">
        <v>350</v>
      </c>
      <c r="C288" s="69">
        <v>29366</v>
      </c>
      <c r="D288" s="68" t="s">
        <v>254</v>
      </c>
      <c r="E288" s="69">
        <v>10</v>
      </c>
      <c r="F288" s="70">
        <v>3528</v>
      </c>
    </row>
    <row r="289" spans="2:6" ht="35.1" customHeight="1" x14ac:dyDescent="0.25">
      <c r="B289" s="67" t="s">
        <v>350</v>
      </c>
      <c r="C289" s="69">
        <v>29446</v>
      </c>
      <c r="D289" s="68" t="s">
        <v>255</v>
      </c>
      <c r="E289" s="69">
        <v>10</v>
      </c>
      <c r="F289" s="70">
        <v>7840</v>
      </c>
    </row>
    <row r="290" spans="2:6" ht="35.1" customHeight="1" x14ac:dyDescent="0.25">
      <c r="B290" s="67" t="s">
        <v>350</v>
      </c>
      <c r="C290" s="69">
        <v>29535</v>
      </c>
      <c r="D290" s="68" t="s">
        <v>257</v>
      </c>
      <c r="E290" s="69">
        <v>10</v>
      </c>
      <c r="F290" s="70">
        <v>3488.8</v>
      </c>
    </row>
    <row r="291" spans="2:6" ht="35.1" customHeight="1" x14ac:dyDescent="0.25">
      <c r="B291" s="67" t="s">
        <v>350</v>
      </c>
      <c r="C291" s="69">
        <v>29550</v>
      </c>
      <c r="D291" s="68" t="s">
        <v>258</v>
      </c>
      <c r="E291" s="69">
        <v>10</v>
      </c>
      <c r="F291" s="70">
        <v>4368</v>
      </c>
    </row>
    <row r="292" spans="2:6" ht="35.1" customHeight="1" x14ac:dyDescent="0.25">
      <c r="B292" s="67" t="s">
        <v>350</v>
      </c>
      <c r="C292" s="69">
        <v>29806</v>
      </c>
      <c r="D292" s="68" t="s">
        <v>259</v>
      </c>
      <c r="E292" s="69">
        <v>10</v>
      </c>
      <c r="F292" s="70">
        <v>3185</v>
      </c>
    </row>
    <row r="293" spans="2:6" ht="35.1" customHeight="1" x14ac:dyDescent="0.25">
      <c r="B293" s="67" t="s">
        <v>350</v>
      </c>
      <c r="C293" s="69">
        <v>29826</v>
      </c>
      <c r="D293" s="68" t="s">
        <v>260</v>
      </c>
      <c r="E293" s="69">
        <v>10</v>
      </c>
      <c r="F293" s="70">
        <v>2800</v>
      </c>
    </row>
    <row r="294" spans="2:6" ht="35.1" customHeight="1" x14ac:dyDescent="0.25">
      <c r="B294" s="67" t="s">
        <v>350</v>
      </c>
      <c r="C294" s="69">
        <v>29837</v>
      </c>
      <c r="D294" s="68" t="s">
        <v>261</v>
      </c>
      <c r="E294" s="69">
        <v>10</v>
      </c>
      <c r="F294" s="70">
        <v>2597</v>
      </c>
    </row>
    <row r="295" spans="2:6" ht="35.1" customHeight="1" x14ac:dyDescent="0.25">
      <c r="B295" s="67" t="s">
        <v>350</v>
      </c>
      <c r="C295" s="69">
        <v>29988</v>
      </c>
      <c r="D295" s="68" t="s">
        <v>263</v>
      </c>
      <c r="E295" s="69">
        <v>10</v>
      </c>
      <c r="F295" s="70">
        <v>3668</v>
      </c>
    </row>
    <row r="296" spans="2:6" ht="35.1" customHeight="1" x14ac:dyDescent="0.25">
      <c r="B296" s="67" t="s">
        <v>350</v>
      </c>
      <c r="C296" s="69">
        <v>30086</v>
      </c>
      <c r="D296" s="68" t="s">
        <v>264</v>
      </c>
      <c r="E296" s="69">
        <v>10</v>
      </c>
      <c r="F296" s="70">
        <v>4130</v>
      </c>
    </row>
    <row r="297" spans="2:6" ht="36.950000000000003" customHeight="1" x14ac:dyDescent="0.25">
      <c r="B297" s="67" t="s">
        <v>350</v>
      </c>
      <c r="C297" s="69">
        <v>30091</v>
      </c>
      <c r="D297" s="68" t="s">
        <v>265</v>
      </c>
      <c r="E297" s="69">
        <v>10</v>
      </c>
      <c r="F297" s="70">
        <v>3359</v>
      </c>
    </row>
    <row r="298" spans="2:6" ht="35.1" customHeight="1" x14ac:dyDescent="0.25">
      <c r="B298" s="67" t="s">
        <v>350</v>
      </c>
      <c r="C298" s="69">
        <v>30146</v>
      </c>
      <c r="D298" s="68" t="s">
        <v>266</v>
      </c>
      <c r="E298" s="69">
        <v>10</v>
      </c>
      <c r="F298" s="70">
        <v>3333.75</v>
      </c>
    </row>
    <row r="299" spans="2:6" ht="35.1" customHeight="1" x14ac:dyDescent="0.25">
      <c r="B299" s="67" t="s">
        <v>350</v>
      </c>
      <c r="C299" s="69">
        <v>30167</v>
      </c>
      <c r="D299" s="68" t="s">
        <v>267</v>
      </c>
      <c r="E299" s="69">
        <v>10</v>
      </c>
      <c r="F299" s="70">
        <v>3738</v>
      </c>
    </row>
    <row r="300" spans="2:6" ht="35.1" customHeight="1" x14ac:dyDescent="0.25">
      <c r="B300" s="67" t="s">
        <v>350</v>
      </c>
      <c r="C300" s="69">
        <v>30287</v>
      </c>
      <c r="D300" s="68" t="s">
        <v>268</v>
      </c>
      <c r="E300" s="69">
        <v>10</v>
      </c>
      <c r="F300" s="70">
        <v>3150</v>
      </c>
    </row>
    <row r="301" spans="2:6" ht="35.1" customHeight="1" x14ac:dyDescent="0.25">
      <c r="B301" s="67" t="s">
        <v>350</v>
      </c>
      <c r="C301" s="69">
        <v>30387</v>
      </c>
      <c r="D301" s="68" t="s">
        <v>269</v>
      </c>
      <c r="E301" s="69">
        <v>10</v>
      </c>
      <c r="F301" s="70">
        <v>3283</v>
      </c>
    </row>
    <row r="302" spans="2:6" ht="35.1" customHeight="1" x14ac:dyDescent="0.25">
      <c r="B302" s="67" t="s">
        <v>350</v>
      </c>
      <c r="C302" s="69">
        <v>30417</v>
      </c>
      <c r="D302" s="68" t="s">
        <v>270</v>
      </c>
      <c r="E302" s="69">
        <v>10</v>
      </c>
      <c r="F302" s="70">
        <v>5000</v>
      </c>
    </row>
    <row r="303" spans="2:6" ht="51.75" x14ac:dyDescent="0.25">
      <c r="B303" s="67" t="s">
        <v>350</v>
      </c>
      <c r="C303" s="69">
        <v>30719</v>
      </c>
      <c r="D303" s="68" t="s">
        <v>271</v>
      </c>
      <c r="E303" s="69">
        <v>10</v>
      </c>
      <c r="F303" s="70">
        <v>4200</v>
      </c>
    </row>
    <row r="304" spans="2:6" ht="35.1" customHeight="1" x14ac:dyDescent="0.25">
      <c r="B304" s="67" t="s">
        <v>350</v>
      </c>
      <c r="C304" s="69">
        <v>30744</v>
      </c>
      <c r="D304" s="68" t="s">
        <v>272</v>
      </c>
      <c r="E304" s="69">
        <v>10</v>
      </c>
      <c r="F304" s="70">
        <v>3920</v>
      </c>
    </row>
    <row r="305" spans="2:6" ht="35.1" customHeight="1" x14ac:dyDescent="0.25">
      <c r="B305" s="67" t="s">
        <v>350</v>
      </c>
      <c r="C305" s="69">
        <v>31017</v>
      </c>
      <c r="D305" s="68" t="s">
        <v>273</v>
      </c>
      <c r="E305" s="69">
        <v>10</v>
      </c>
      <c r="F305" s="70">
        <v>3592</v>
      </c>
    </row>
    <row r="306" spans="2:6" ht="35.1" customHeight="1" x14ac:dyDescent="0.25">
      <c r="B306" s="67" t="s">
        <v>350</v>
      </c>
      <c r="C306" s="69">
        <v>31018</v>
      </c>
      <c r="D306" s="68" t="s">
        <v>274</v>
      </c>
      <c r="E306" s="69">
        <v>10</v>
      </c>
      <c r="F306" s="70">
        <v>4410</v>
      </c>
    </row>
    <row r="307" spans="2:6" ht="35.1" customHeight="1" x14ac:dyDescent="0.25">
      <c r="B307" s="67" t="s">
        <v>350</v>
      </c>
      <c r="C307" s="69">
        <v>31036</v>
      </c>
      <c r="D307" s="68" t="s">
        <v>275</v>
      </c>
      <c r="E307" s="69">
        <v>10</v>
      </c>
      <c r="F307" s="70">
        <v>3885</v>
      </c>
    </row>
    <row r="308" spans="2:6" ht="35.1" customHeight="1" x14ac:dyDescent="0.25">
      <c r="B308" s="67" t="s">
        <v>350</v>
      </c>
      <c r="C308" s="69">
        <v>31046</v>
      </c>
      <c r="D308" s="68" t="s">
        <v>276</v>
      </c>
      <c r="E308" s="69">
        <v>10</v>
      </c>
      <c r="F308" s="70">
        <v>4690</v>
      </c>
    </row>
    <row r="309" spans="2:6" ht="35.1" customHeight="1" x14ac:dyDescent="0.25">
      <c r="B309" s="67" t="s">
        <v>350</v>
      </c>
      <c r="C309" s="69">
        <v>31059</v>
      </c>
      <c r="D309" s="68" t="s">
        <v>277</v>
      </c>
      <c r="E309" s="69">
        <v>10</v>
      </c>
      <c r="F309" s="70">
        <v>6578.8333333333339</v>
      </c>
    </row>
    <row r="310" spans="2:6" ht="35.1" customHeight="1" x14ac:dyDescent="0.25">
      <c r="B310" s="67" t="s">
        <v>350</v>
      </c>
      <c r="C310" s="69">
        <v>31114</v>
      </c>
      <c r="D310" s="68" t="s">
        <v>278</v>
      </c>
      <c r="E310" s="69">
        <v>10</v>
      </c>
      <c r="F310" s="70">
        <v>3010</v>
      </c>
    </row>
    <row r="311" spans="2:6" ht="35.1" customHeight="1" x14ac:dyDescent="0.25">
      <c r="B311" s="67" t="s">
        <v>350</v>
      </c>
      <c r="C311" s="69">
        <v>31199</v>
      </c>
      <c r="D311" s="68" t="s">
        <v>279</v>
      </c>
      <c r="E311" s="69">
        <v>10</v>
      </c>
      <c r="F311" s="70">
        <v>3920</v>
      </c>
    </row>
    <row r="312" spans="2:6" ht="35.1" customHeight="1" x14ac:dyDescent="0.25">
      <c r="B312" s="67" t="s">
        <v>350</v>
      </c>
      <c r="C312" s="69">
        <v>31420</v>
      </c>
      <c r="D312" s="68" t="s">
        <v>280</v>
      </c>
      <c r="E312" s="69">
        <v>10</v>
      </c>
      <c r="F312" s="70">
        <v>3185</v>
      </c>
    </row>
    <row r="313" spans="2:6" ht="36.950000000000003" customHeight="1" x14ac:dyDescent="0.25">
      <c r="B313" s="67" t="s">
        <v>350</v>
      </c>
      <c r="C313" s="69">
        <v>31471</v>
      </c>
      <c r="D313" s="68" t="s">
        <v>281</v>
      </c>
      <c r="E313" s="69">
        <v>10</v>
      </c>
      <c r="F313" s="70">
        <v>3657</v>
      </c>
    </row>
    <row r="314" spans="2:6" ht="35.1" customHeight="1" x14ac:dyDescent="0.25">
      <c r="B314" s="67" t="s">
        <v>350</v>
      </c>
      <c r="C314" s="69">
        <v>31493</v>
      </c>
      <c r="D314" s="68" t="s">
        <v>282</v>
      </c>
      <c r="E314" s="69">
        <v>10</v>
      </c>
      <c r="F314" s="70">
        <v>6622</v>
      </c>
    </row>
    <row r="315" spans="2:6" ht="35.1" customHeight="1" x14ac:dyDescent="0.25">
      <c r="B315" s="67" t="s">
        <v>350</v>
      </c>
      <c r="C315" s="69">
        <v>31501</v>
      </c>
      <c r="D315" s="68" t="s">
        <v>283</v>
      </c>
      <c r="E315" s="69">
        <v>10</v>
      </c>
      <c r="F315" s="70">
        <v>3287</v>
      </c>
    </row>
    <row r="316" spans="2:6" ht="35.1" customHeight="1" x14ac:dyDescent="0.25">
      <c r="B316" s="67" t="s">
        <v>350</v>
      </c>
      <c r="C316" s="69">
        <v>31678</v>
      </c>
      <c r="D316" s="68" t="s">
        <v>284</v>
      </c>
      <c r="E316" s="69">
        <v>10</v>
      </c>
      <c r="F316" s="70">
        <v>3920</v>
      </c>
    </row>
    <row r="317" spans="2:6" ht="35.1" customHeight="1" x14ac:dyDescent="0.25">
      <c r="B317" s="67" t="s">
        <v>350</v>
      </c>
      <c r="C317" s="69">
        <v>31807</v>
      </c>
      <c r="D317" s="68" t="s">
        <v>285</v>
      </c>
      <c r="E317" s="69">
        <v>10</v>
      </c>
      <c r="F317" s="70">
        <v>4711</v>
      </c>
    </row>
    <row r="318" spans="2:6" ht="35.1" customHeight="1" x14ac:dyDescent="0.25">
      <c r="B318" s="67" t="s">
        <v>350</v>
      </c>
      <c r="C318" s="69">
        <v>31883</v>
      </c>
      <c r="D318" s="68" t="s">
        <v>286</v>
      </c>
      <c r="E318" s="69">
        <v>10</v>
      </c>
      <c r="F318" s="70">
        <v>4329.5</v>
      </c>
    </row>
    <row r="319" spans="2:6" ht="35.1" customHeight="1" x14ac:dyDescent="0.25">
      <c r="B319" s="67" t="s">
        <v>350</v>
      </c>
      <c r="C319" s="69">
        <v>31913</v>
      </c>
      <c r="D319" s="68" t="s">
        <v>287</v>
      </c>
      <c r="E319" s="69">
        <v>10</v>
      </c>
      <c r="F319" s="70">
        <v>3528</v>
      </c>
    </row>
    <row r="320" spans="2:6" ht="35.1" customHeight="1" x14ac:dyDescent="0.25">
      <c r="B320" s="67" t="s">
        <v>350</v>
      </c>
      <c r="C320" s="69">
        <v>31915</v>
      </c>
      <c r="D320" s="68" t="s">
        <v>288</v>
      </c>
      <c r="E320" s="69">
        <v>10</v>
      </c>
      <c r="F320" s="70">
        <v>5229</v>
      </c>
    </row>
    <row r="321" spans="2:6" ht="35.1" customHeight="1" x14ac:dyDescent="0.25">
      <c r="B321" s="67" t="s">
        <v>350</v>
      </c>
      <c r="C321" s="69">
        <v>31916</v>
      </c>
      <c r="D321" s="68" t="s">
        <v>289</v>
      </c>
      <c r="E321" s="69">
        <v>10</v>
      </c>
      <c r="F321" s="70">
        <v>3771</v>
      </c>
    </row>
    <row r="322" spans="2:6" ht="35.1" customHeight="1" x14ac:dyDescent="0.25">
      <c r="B322" s="67" t="s">
        <v>350</v>
      </c>
      <c r="C322" s="69">
        <v>31923</v>
      </c>
      <c r="D322" s="68" t="s">
        <v>290</v>
      </c>
      <c r="E322" s="69">
        <v>10</v>
      </c>
      <c r="F322" s="70">
        <v>6000</v>
      </c>
    </row>
    <row r="323" spans="2:6" ht="35.1" customHeight="1" x14ac:dyDescent="0.25">
      <c r="B323" s="67" t="s">
        <v>350</v>
      </c>
      <c r="C323" s="69">
        <v>31933</v>
      </c>
      <c r="D323" s="68" t="s">
        <v>291</v>
      </c>
      <c r="E323" s="69">
        <v>10</v>
      </c>
      <c r="F323" s="70">
        <v>3150</v>
      </c>
    </row>
    <row r="324" spans="2:6" ht="35.1" customHeight="1" x14ac:dyDescent="0.25">
      <c r="B324" s="67" t="s">
        <v>350</v>
      </c>
      <c r="C324" s="69">
        <v>31968</v>
      </c>
      <c r="D324" s="68" t="s">
        <v>292</v>
      </c>
      <c r="E324" s="69">
        <v>10</v>
      </c>
      <c r="F324" s="70">
        <v>3696</v>
      </c>
    </row>
    <row r="325" spans="2:6" ht="35.1" customHeight="1" x14ac:dyDescent="0.25">
      <c r="B325" s="67" t="s">
        <v>350</v>
      </c>
      <c r="C325" s="69">
        <v>31973</v>
      </c>
      <c r="D325" s="68" t="s">
        <v>293</v>
      </c>
      <c r="E325" s="69">
        <v>10</v>
      </c>
      <c r="F325" s="70">
        <v>4067</v>
      </c>
    </row>
    <row r="326" spans="2:6" ht="35.1" customHeight="1" x14ac:dyDescent="0.25">
      <c r="B326" s="67" t="s">
        <v>350</v>
      </c>
      <c r="C326" s="69">
        <v>31986</v>
      </c>
      <c r="D326" s="68" t="s">
        <v>294</v>
      </c>
      <c r="E326" s="69">
        <v>10</v>
      </c>
      <c r="F326" s="70">
        <v>3675</v>
      </c>
    </row>
    <row r="327" spans="2:6" ht="35.1" customHeight="1" x14ac:dyDescent="0.25">
      <c r="B327" s="67" t="s">
        <v>350</v>
      </c>
      <c r="C327" s="69">
        <v>31993</v>
      </c>
      <c r="D327" s="68" t="s">
        <v>295</v>
      </c>
      <c r="E327" s="69">
        <v>10</v>
      </c>
      <c r="F327" s="70">
        <v>3185</v>
      </c>
    </row>
    <row r="328" spans="2:6" ht="35.1" customHeight="1" x14ac:dyDescent="0.25">
      <c r="B328" s="67" t="s">
        <v>350</v>
      </c>
      <c r="C328" s="69">
        <v>31999</v>
      </c>
      <c r="D328" s="68" t="s">
        <v>296</v>
      </c>
      <c r="E328" s="69">
        <v>10</v>
      </c>
      <c r="F328" s="70">
        <v>3458</v>
      </c>
    </row>
    <row r="329" spans="2:6" ht="35.1" customHeight="1" x14ac:dyDescent="0.25">
      <c r="B329" s="67" t="s">
        <v>350</v>
      </c>
      <c r="C329" s="69">
        <v>32001</v>
      </c>
      <c r="D329" s="68" t="s">
        <v>297</v>
      </c>
      <c r="E329" s="69">
        <v>10</v>
      </c>
      <c r="F329" s="70">
        <v>3850</v>
      </c>
    </row>
    <row r="330" spans="2:6" ht="35.1" customHeight="1" x14ac:dyDescent="0.25">
      <c r="B330" s="67" t="s">
        <v>350</v>
      </c>
      <c r="C330" s="69">
        <v>32013</v>
      </c>
      <c r="D330" s="68" t="s">
        <v>298</v>
      </c>
      <c r="E330" s="69">
        <v>10</v>
      </c>
      <c r="F330" s="70">
        <v>6370</v>
      </c>
    </row>
    <row r="331" spans="2:6" ht="35.1" customHeight="1" x14ac:dyDescent="0.25">
      <c r="B331" s="67" t="s">
        <v>350</v>
      </c>
      <c r="C331" s="69">
        <v>32029</v>
      </c>
      <c r="D331" s="68" t="s">
        <v>299</v>
      </c>
      <c r="E331" s="69">
        <v>10</v>
      </c>
      <c r="F331" s="70">
        <v>2520</v>
      </c>
    </row>
    <row r="332" spans="2:6" ht="35.1" customHeight="1" x14ac:dyDescent="0.25">
      <c r="B332" s="67" t="s">
        <v>350</v>
      </c>
      <c r="C332" s="69">
        <v>32047</v>
      </c>
      <c r="D332" s="68" t="s">
        <v>300</v>
      </c>
      <c r="E332" s="69">
        <v>10</v>
      </c>
      <c r="F332" s="70">
        <v>4655</v>
      </c>
    </row>
    <row r="333" spans="2:6" ht="35.1" customHeight="1" x14ac:dyDescent="0.25">
      <c r="B333" s="67" t="s">
        <v>350</v>
      </c>
      <c r="C333" s="69">
        <v>32073</v>
      </c>
      <c r="D333" s="68" t="s">
        <v>301</v>
      </c>
      <c r="E333" s="69">
        <v>10</v>
      </c>
      <c r="F333" s="70">
        <v>3640</v>
      </c>
    </row>
    <row r="334" spans="2:6" ht="35.1" customHeight="1" x14ac:dyDescent="0.25">
      <c r="B334" s="67" t="s">
        <v>350</v>
      </c>
      <c r="C334" s="69">
        <v>32109</v>
      </c>
      <c r="D334" s="68" t="s">
        <v>302</v>
      </c>
      <c r="E334" s="69">
        <v>10</v>
      </c>
      <c r="F334" s="70">
        <v>5544</v>
      </c>
    </row>
    <row r="335" spans="2:6" ht="35.1" customHeight="1" x14ac:dyDescent="0.25">
      <c r="B335" s="67" t="s">
        <v>350</v>
      </c>
      <c r="C335" s="69">
        <v>32130</v>
      </c>
      <c r="D335" s="68" t="s">
        <v>205</v>
      </c>
      <c r="E335" s="69">
        <v>10</v>
      </c>
      <c r="F335" s="70">
        <v>5500.8333333333339</v>
      </c>
    </row>
    <row r="336" spans="2:6" ht="35.1" customHeight="1" x14ac:dyDescent="0.25">
      <c r="B336" s="67" t="s">
        <v>350</v>
      </c>
      <c r="C336" s="69">
        <v>32188</v>
      </c>
      <c r="D336" s="68" t="s">
        <v>304</v>
      </c>
      <c r="E336" s="69">
        <v>10</v>
      </c>
      <c r="F336" s="70">
        <v>4042.5</v>
      </c>
    </row>
    <row r="337" spans="2:6" ht="35.1" customHeight="1" x14ac:dyDescent="0.25">
      <c r="B337" s="67" t="s">
        <v>350</v>
      </c>
      <c r="C337" s="69">
        <v>32192</v>
      </c>
      <c r="D337" s="68" t="s">
        <v>305</v>
      </c>
      <c r="E337" s="69">
        <v>10</v>
      </c>
      <c r="F337" s="70">
        <v>2891</v>
      </c>
    </row>
    <row r="338" spans="2:6" ht="35.1" customHeight="1" x14ac:dyDescent="0.25">
      <c r="B338" s="67" t="s">
        <v>350</v>
      </c>
      <c r="C338" s="69">
        <v>32199</v>
      </c>
      <c r="D338" s="68" t="s">
        <v>306</v>
      </c>
      <c r="E338" s="69">
        <v>10</v>
      </c>
      <c r="F338" s="70">
        <v>6000</v>
      </c>
    </row>
    <row r="339" spans="2:6" ht="35.1" customHeight="1" x14ac:dyDescent="0.25">
      <c r="B339" s="67" t="s">
        <v>350</v>
      </c>
      <c r="C339" s="69">
        <v>32218</v>
      </c>
      <c r="D339" s="68" t="s">
        <v>307</v>
      </c>
      <c r="E339" s="69">
        <v>10</v>
      </c>
      <c r="F339" s="70">
        <v>3465</v>
      </c>
    </row>
    <row r="340" spans="2:6" ht="35.1" customHeight="1" x14ac:dyDescent="0.25">
      <c r="B340" s="67" t="s">
        <v>350</v>
      </c>
      <c r="C340" s="69">
        <v>32276</v>
      </c>
      <c r="D340" s="68" t="s">
        <v>308</v>
      </c>
      <c r="E340" s="69">
        <v>10</v>
      </c>
      <c r="F340" s="70">
        <v>2987</v>
      </c>
    </row>
    <row r="341" spans="2:6" ht="35.1" customHeight="1" x14ac:dyDescent="0.25">
      <c r="B341" s="67" t="s">
        <v>350</v>
      </c>
      <c r="C341" s="69">
        <v>32360</v>
      </c>
      <c r="D341" s="68" t="s">
        <v>309</v>
      </c>
      <c r="E341" s="69">
        <v>10</v>
      </c>
      <c r="F341" s="70">
        <v>4459</v>
      </c>
    </row>
    <row r="342" spans="2:6" ht="35.1" customHeight="1" x14ac:dyDescent="0.25">
      <c r="B342" s="67" t="s">
        <v>350</v>
      </c>
      <c r="C342" s="69">
        <v>34029</v>
      </c>
      <c r="D342" s="68" t="s">
        <v>310</v>
      </c>
      <c r="E342" s="69">
        <v>10</v>
      </c>
      <c r="F342" s="70">
        <v>8824</v>
      </c>
    </row>
    <row r="343" spans="2:6" ht="35.1" customHeight="1" x14ac:dyDescent="0.25">
      <c r="B343" s="67" t="s">
        <v>350</v>
      </c>
      <c r="C343" s="69">
        <v>34030</v>
      </c>
      <c r="D343" s="68" t="s">
        <v>311</v>
      </c>
      <c r="E343" s="69">
        <v>10</v>
      </c>
      <c r="F343" s="70">
        <v>7112</v>
      </c>
    </row>
    <row r="344" spans="2:6" ht="35.1" customHeight="1" x14ac:dyDescent="0.25">
      <c r="B344" s="67" t="s">
        <v>350</v>
      </c>
      <c r="C344" s="69">
        <v>34031</v>
      </c>
      <c r="D344" s="68" t="s">
        <v>312</v>
      </c>
      <c r="E344" s="69">
        <v>10</v>
      </c>
      <c r="F344" s="70">
        <v>7000</v>
      </c>
    </row>
    <row r="345" spans="2:6" ht="35.1" customHeight="1" x14ac:dyDescent="0.25">
      <c r="B345" s="67" t="s">
        <v>350</v>
      </c>
      <c r="C345" s="69">
        <v>34033</v>
      </c>
      <c r="D345" s="68" t="s">
        <v>313</v>
      </c>
      <c r="E345" s="69">
        <v>10</v>
      </c>
      <c r="F345" s="70">
        <v>4276</v>
      </c>
    </row>
    <row r="346" spans="2:6" ht="35.1" customHeight="1" x14ac:dyDescent="0.25">
      <c r="B346" s="67" t="s">
        <v>350</v>
      </c>
      <c r="C346" s="69">
        <v>34035</v>
      </c>
      <c r="D346" s="68" t="s">
        <v>314</v>
      </c>
      <c r="E346" s="69">
        <v>10</v>
      </c>
      <c r="F346" s="70">
        <v>4278.75</v>
      </c>
    </row>
    <row r="347" spans="2:6" ht="35.1" customHeight="1" x14ac:dyDescent="0.25">
      <c r="B347" s="67" t="s">
        <v>350</v>
      </c>
      <c r="C347" s="69">
        <v>34043</v>
      </c>
      <c r="D347" s="68" t="s">
        <v>315</v>
      </c>
      <c r="E347" s="69">
        <v>10</v>
      </c>
      <c r="F347" s="70">
        <v>6076</v>
      </c>
    </row>
    <row r="348" spans="2:6" ht="35.1" customHeight="1" x14ac:dyDescent="0.25">
      <c r="B348" s="67" t="s">
        <v>350</v>
      </c>
      <c r="C348" s="69">
        <v>34044</v>
      </c>
      <c r="D348" s="68" t="s">
        <v>316</v>
      </c>
      <c r="E348" s="69">
        <v>10</v>
      </c>
      <c r="F348" s="70">
        <v>3430</v>
      </c>
    </row>
    <row r="349" spans="2:6" ht="35.1" customHeight="1" x14ac:dyDescent="0.25">
      <c r="B349" s="67" t="s">
        <v>350</v>
      </c>
      <c r="C349" s="69">
        <v>34045</v>
      </c>
      <c r="D349" s="68" t="s">
        <v>317</v>
      </c>
      <c r="E349" s="69">
        <v>10</v>
      </c>
      <c r="F349" s="70">
        <v>6000</v>
      </c>
    </row>
    <row r="350" spans="2:6" ht="35.1" customHeight="1" x14ac:dyDescent="0.25">
      <c r="B350" s="67" t="s">
        <v>350</v>
      </c>
      <c r="C350" s="69">
        <v>34081</v>
      </c>
      <c r="D350" s="68" t="s">
        <v>318</v>
      </c>
      <c r="E350" s="69">
        <v>10</v>
      </c>
      <c r="F350" s="70">
        <v>3139.5</v>
      </c>
    </row>
    <row r="351" spans="2:6" ht="35.1" customHeight="1" x14ac:dyDescent="0.25">
      <c r="B351" s="67" t="s">
        <v>350</v>
      </c>
      <c r="C351" s="69">
        <v>34092</v>
      </c>
      <c r="D351" s="68" t="s">
        <v>319</v>
      </c>
      <c r="E351" s="69">
        <v>10</v>
      </c>
      <c r="F351" s="70">
        <v>4347</v>
      </c>
    </row>
    <row r="352" spans="2:6" ht="35.1" customHeight="1" x14ac:dyDescent="0.25">
      <c r="B352" s="67" t="s">
        <v>350</v>
      </c>
      <c r="C352" s="69">
        <v>34118</v>
      </c>
      <c r="D352" s="68" t="s">
        <v>320</v>
      </c>
      <c r="E352" s="69">
        <v>10</v>
      </c>
      <c r="F352" s="70">
        <v>4970</v>
      </c>
    </row>
    <row r="353" spans="2:6" ht="35.1" customHeight="1" x14ac:dyDescent="0.25">
      <c r="B353" s="67" t="s">
        <v>350</v>
      </c>
      <c r="C353" s="69">
        <v>34126</v>
      </c>
      <c r="D353" s="68" t="s">
        <v>321</v>
      </c>
      <c r="E353" s="69">
        <v>10</v>
      </c>
      <c r="F353" s="70">
        <v>3280</v>
      </c>
    </row>
    <row r="354" spans="2:6" ht="35.1" customHeight="1" x14ac:dyDescent="0.25">
      <c r="B354" s="67" t="s">
        <v>350</v>
      </c>
      <c r="C354" s="69">
        <v>34127</v>
      </c>
      <c r="D354" s="68" t="s">
        <v>322</v>
      </c>
      <c r="E354" s="69">
        <v>10</v>
      </c>
      <c r="F354" s="70">
        <v>2948</v>
      </c>
    </row>
    <row r="355" spans="2:6" ht="35.1" customHeight="1" x14ac:dyDescent="0.25">
      <c r="B355" s="67" t="s">
        <v>350</v>
      </c>
      <c r="C355" s="69">
        <v>34133</v>
      </c>
      <c r="D355" s="68" t="s">
        <v>323</v>
      </c>
      <c r="E355" s="69">
        <v>10</v>
      </c>
      <c r="F355" s="70">
        <v>3734</v>
      </c>
    </row>
    <row r="356" spans="2:6" ht="35.1" customHeight="1" x14ac:dyDescent="0.25">
      <c r="B356" s="67" t="s">
        <v>350</v>
      </c>
      <c r="C356" s="69">
        <v>34167</v>
      </c>
      <c r="D356" s="68" t="s">
        <v>387</v>
      </c>
      <c r="E356" s="69">
        <v>10</v>
      </c>
      <c r="F356" s="70">
        <v>3156</v>
      </c>
    </row>
    <row r="357" spans="2:6" ht="35.1" customHeight="1" x14ac:dyDescent="0.25">
      <c r="B357" s="67" t="s">
        <v>350</v>
      </c>
      <c r="C357" s="69">
        <v>34199</v>
      </c>
      <c r="D357" s="68" t="s">
        <v>324</v>
      </c>
      <c r="E357" s="69">
        <v>10</v>
      </c>
      <c r="F357" s="70">
        <v>3024</v>
      </c>
    </row>
    <row r="358" spans="2:6" ht="36.950000000000003" customHeight="1" x14ac:dyDescent="0.25">
      <c r="B358" s="67" t="s">
        <v>350</v>
      </c>
      <c r="C358" s="69">
        <v>3829</v>
      </c>
      <c r="D358" s="68" t="s">
        <v>326</v>
      </c>
      <c r="E358" s="69">
        <v>10</v>
      </c>
      <c r="F358" s="70">
        <v>2772</v>
      </c>
    </row>
    <row r="359" spans="2:6" ht="35.1" customHeight="1" x14ac:dyDescent="0.25">
      <c r="B359" s="67" t="s">
        <v>350</v>
      </c>
      <c r="C359" s="69">
        <v>4113</v>
      </c>
      <c r="D359" s="68" t="s">
        <v>327</v>
      </c>
      <c r="E359" s="69">
        <v>10</v>
      </c>
      <c r="F359" s="70">
        <v>2793</v>
      </c>
    </row>
    <row r="360" spans="2:6" ht="35.1" customHeight="1" x14ac:dyDescent="0.25">
      <c r="B360" s="67" t="s">
        <v>350</v>
      </c>
      <c r="C360" s="69">
        <v>4510</v>
      </c>
      <c r="D360" s="68" t="s">
        <v>329</v>
      </c>
      <c r="E360" s="69">
        <v>10</v>
      </c>
      <c r="F360" s="70">
        <v>7700</v>
      </c>
    </row>
    <row r="361" spans="2:6" ht="35.1" customHeight="1" x14ac:dyDescent="0.25">
      <c r="B361" s="67" t="s">
        <v>350</v>
      </c>
      <c r="C361" s="69">
        <v>462</v>
      </c>
      <c r="D361" s="68" t="s">
        <v>330</v>
      </c>
      <c r="E361" s="69">
        <v>10</v>
      </c>
      <c r="F361" s="70">
        <v>3000</v>
      </c>
    </row>
    <row r="362" spans="2:6" ht="36.950000000000003" customHeight="1" x14ac:dyDescent="0.25">
      <c r="B362" s="67" t="s">
        <v>350</v>
      </c>
      <c r="C362" s="69">
        <v>4873</v>
      </c>
      <c r="D362" s="68" t="s">
        <v>331</v>
      </c>
      <c r="E362" s="69">
        <v>10</v>
      </c>
      <c r="F362" s="70">
        <v>4577</v>
      </c>
    </row>
    <row r="363" spans="2:6" ht="35.1" customHeight="1" x14ac:dyDescent="0.25">
      <c r="B363" s="67" t="s">
        <v>350</v>
      </c>
      <c r="C363" s="69">
        <v>4875</v>
      </c>
      <c r="D363" s="68" t="s">
        <v>332</v>
      </c>
      <c r="E363" s="69">
        <v>10</v>
      </c>
      <c r="F363" s="70">
        <v>5469.8</v>
      </c>
    </row>
    <row r="364" spans="2:6" ht="35.1" customHeight="1" x14ac:dyDescent="0.25">
      <c r="B364" s="67" t="s">
        <v>350</v>
      </c>
      <c r="C364" s="69">
        <v>4928</v>
      </c>
      <c r="D364" s="68" t="s">
        <v>333</v>
      </c>
      <c r="E364" s="69">
        <v>10</v>
      </c>
      <c r="F364" s="70">
        <v>3570</v>
      </c>
    </row>
    <row r="365" spans="2:6" ht="36.950000000000003" customHeight="1" x14ac:dyDescent="0.25">
      <c r="B365" s="67" t="s">
        <v>350</v>
      </c>
      <c r="C365" s="69">
        <v>6311</v>
      </c>
      <c r="D365" s="68" t="s">
        <v>334</v>
      </c>
      <c r="E365" s="69">
        <v>18</v>
      </c>
      <c r="F365" s="70">
        <v>2790.09</v>
      </c>
    </row>
    <row r="366" spans="2:6" ht="35.1" customHeight="1" x14ac:dyDescent="0.25">
      <c r="B366" s="67" t="s">
        <v>350</v>
      </c>
      <c r="C366" s="69">
        <v>6561</v>
      </c>
      <c r="D366" s="68" t="s">
        <v>335</v>
      </c>
      <c r="E366" s="69">
        <v>10</v>
      </c>
      <c r="F366" s="70">
        <v>3087</v>
      </c>
    </row>
    <row r="367" spans="2:6" ht="35.1" customHeight="1" x14ac:dyDescent="0.25">
      <c r="B367" s="67" t="s">
        <v>350</v>
      </c>
      <c r="C367" s="69">
        <v>7481</v>
      </c>
      <c r="D367" s="68" t="s">
        <v>336</v>
      </c>
      <c r="E367" s="69">
        <v>10</v>
      </c>
      <c r="F367" s="70">
        <v>5250</v>
      </c>
    </row>
    <row r="368" spans="2:6" ht="35.1" customHeight="1" x14ac:dyDescent="0.25">
      <c r="B368" s="67" t="s">
        <v>350</v>
      </c>
      <c r="C368" s="69">
        <v>9102</v>
      </c>
      <c r="D368" s="68" t="s">
        <v>339</v>
      </c>
      <c r="E368" s="69">
        <v>10</v>
      </c>
      <c r="F368" s="70">
        <v>2793</v>
      </c>
    </row>
    <row r="369" spans="2:6" ht="35.1" customHeight="1" x14ac:dyDescent="0.25">
      <c r="B369" s="67" t="s">
        <v>350</v>
      </c>
      <c r="C369" s="69">
        <v>9874</v>
      </c>
      <c r="D369" s="68" t="s">
        <v>340</v>
      </c>
      <c r="E369" s="69">
        <v>10</v>
      </c>
      <c r="F369" s="70">
        <v>6000</v>
      </c>
    </row>
    <row r="370" spans="2:6" ht="35.1" customHeight="1" x14ac:dyDescent="0.25">
      <c r="B370" s="67" t="s">
        <v>350</v>
      </c>
      <c r="C370" s="69">
        <v>31900</v>
      </c>
      <c r="D370" s="68" t="s">
        <v>173</v>
      </c>
      <c r="E370" s="71">
        <v>10</v>
      </c>
      <c r="F370" s="70">
        <v>3890</v>
      </c>
    </row>
  </sheetData>
  <sheetProtection algorithmName="SHA-512" hashValue="99KSrxMgI+Y22mb67G5s/SMbvhagMcppYYoViBpGTH+yJmMwXBt85udi5OPPcGNctNvKYmVY5YrDLxaYUV8NZg==" saltValue="a0MLEnlyqPcx36NSsJa+d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Feuil2</vt:lpstr>
      <vt:lpstr>Feuil1</vt:lpstr>
      <vt:lpstr>Outil d'aide au calcul</vt:lpstr>
      <vt:lpstr>Feuil3</vt:lpstr>
      <vt:lpstr>Liste des certification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STRUTT</dc:creator>
  <cp:lastModifiedBy>LEVASSEUR Clément - OPCO2I</cp:lastModifiedBy>
  <dcterms:created xsi:type="dcterms:W3CDTF">2021-05-27T17:07:15Z</dcterms:created>
  <dcterms:modified xsi:type="dcterms:W3CDTF">2021-09-21T15:18:34Z</dcterms:modified>
</cp:coreProperties>
</file>